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79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AM34" i="9" s="1"/>
  <c r="U35" i="9"/>
  <c r="U36" i="9" s="1"/>
  <c r="BE34" i="9" l="1"/>
  <c r="BW34" i="9"/>
  <c r="BW35" i="9" s="1"/>
  <c r="BW36" i="9" s="1"/>
  <c r="BW37" i="9" s="1"/>
  <c r="BW38" i="9" s="1"/>
  <c r="BW39" i="9" s="1"/>
  <c r="BW40" i="9" s="1"/>
  <c r="BW41" i="9" s="1"/>
</calcChain>
</file>

<file path=xl/sharedStrings.xml><?xml version="1.0" encoding="utf-8"?>
<sst xmlns="http://schemas.openxmlformats.org/spreadsheetml/2006/main" count="1093" uniqueCount="555">
  <si>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</si>
  <si>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</si>
  <si>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</si>
  <si>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</si>
  <si>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</si>
  <si>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</si>
  <si>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</si>
  <si>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</si>
  <si>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</si>
  <si>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</si>
  <si>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</si>
  <si>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</si>
  <si>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</si>
  <si>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</si>
  <si>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</si>
  <si>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</si>
  <si>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</si>
  <si>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</si>
  <si>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</si>
  <si>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</si>
  <si>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</si>
  <si>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</si>
  <si>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</si>
  <si>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</si>
  <si>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</si>
  <si>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</si>
  <si>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</si>
  <si>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</si>
  <si>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</si>
  <si>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</si>
  <si>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</si>
  <si>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</si>
  <si>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</si>
  <si>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</si>
  <si>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</si>
  <si>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</si>
  <si>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</si>
  <si>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</si>
  <si>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</si>
  <si>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</si>
  <si>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</si>
  <si>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</si>
  <si>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</si>
  <si>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</si>
  <si>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</si>
  <si>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</si>
  <si>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</si>
  <si>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</si>
  <si>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</si>
  <si>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</si>
  <si>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</si>
  <si>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</si>
  <si>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</si>
  <si>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</si>
  <si>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</si>
  <si>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</si>
  <si>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</si>
  <si>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</si>
  <si>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</si>
  <si>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</si>
  <si>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</si>
  <si>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</si>
  <si>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</si>
  <si>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</si>
  <si>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</si>
  <si>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</si>
  <si>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</si>
  <si>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</si>
  <si>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</si>
  <si>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</si>
  <si>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</si>
  <si>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</si>
  <si>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</si>
  <si>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</si>
  <si>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</si>
  <si>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</si>
  <si>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</si>
  <si>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</si>
  <si>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</si>
  <si>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</si>
  <si>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</si>
  <si>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</si>
  <si>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川島町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</si>
  <si>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</si>
  <si>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</si>
  <si>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</si>
  <si>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</si>
  <si>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</si>
  <si>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</si>
  <si>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</si>
  <si>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</si>
  <si>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</si>
  <si>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</si>
  <si>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</si>
  <si>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</si>
  <si>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</si>
  <si>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</si>
  <si>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</si>
  <si>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</si>
  <si>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</si>
  <si>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</si>
  <si>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</si>
  <si>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</si>
  <si>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</si>
  <si>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</si>
  <si>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</si>
  <si>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</si>
  <si>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</si>
  <si>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</si>
  <si>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</si>
  <si>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</si>
  <si>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</si>
  <si>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</si>
  <si>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</si>
  <si>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</si>
  <si>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</si>
  <si>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</si>
  <si>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</si>
  <si>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</si>
  <si>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</si>
  <si>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</si>
  <si>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</si>
  <si>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</si>
  <si>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</si>
  <si>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</si>
  <si>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</si>
  <si>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</si>
  <si>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</si>
  <si>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</si>
  <si>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</si>
  <si>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</si>
  <si>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</si>
  <si>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</si>
  <si>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</si>
  <si>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</si>
  <si>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</si>
  <si>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</si>
  <si>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</si>
  <si>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</si>
  <si>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</si>
  <si>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</si>
  <si>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</si>
  <si>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</si>
  <si>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</si>
  <si>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</si>
  <si>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</si>
  <si>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</si>
  <si>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</si>
  <si>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</si>
  <si>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</si>
  <si>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</si>
  <si>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</si>
  <si>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</si>
  <si>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</si>
  <si>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</si>
  <si>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</si>
  <si>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</si>
  <si>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</si>
  <si>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</si>
  <si>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</si>
  <si>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</si>
  <si>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</si>
  <si>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</si>
  <si>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</si>
  <si>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</si>
  <si>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</si>
  <si>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</si>
  <si>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</si>
  <si>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</si>
  <si>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</si>
  <si>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</si>
  <si>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</si>
  <si>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</si>
  <si>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</si>
  <si>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</si>
  <si>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</si>
  <si>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</si>
  <si>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</si>
  <si>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</si>
  <si>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</si>
  <si>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</si>
  <si>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</si>
  <si>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</si>
  <si>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</si>
  <si>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</si>
  <si>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</si>
  <si>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</si>
  <si>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</si>
  <si>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</si>
  <si>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</si>
  <si>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</si>
  <si>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</si>
  <si>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</si>
  <si>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</si>
  <si>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</si>
  <si>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</si>
  <si>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</si>
  <si>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</si>
  <si>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埼玉県川島町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</si>
  <si>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</si>
  <si>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</si>
  <si>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</si>
  <si>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</si>
  <si>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</si>
  <si>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</si>
  <si>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</si>
  <si>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</si>
  <si>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</si>
  <si>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</si>
  <si>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</si>
  <si>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</si>
  <si>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</si>
  <si>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</si>
  <si>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</si>
  <si>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</si>
  <si>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</si>
  <si>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</si>
  <si>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</si>
  <si>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</si>
  <si>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</si>
  <si>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</si>
  <si>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</si>
  <si>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</si>
  <si>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</si>
  <si>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</si>
  <si>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</si>
  <si>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</si>
  <si>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</si>
  <si>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</si>
  <si>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</si>
  <si>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</si>
  <si>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</si>
  <si>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</si>
  <si>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</si>
  <si>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</si>
  <si>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</si>
  <si>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</si>
  <si>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</si>
  <si>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</si>
  <si>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</si>
  <si>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</si>
  <si>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</si>
  <si>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</si>
  <si>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</si>
  <si>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</si>
  <si>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</si>
  <si>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</si>
  <si>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</si>
  <si>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</si>
  <si>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</si>
  <si>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</si>
  <si>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</si>
  <si>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</si>
  <si>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</si>
  <si>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</si>
  <si>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</si>
  <si>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</si>
  <si>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</si>
  <si>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</si>
  <si>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</si>
  <si>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</si>
  <si>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</si>
  <si>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</si>
  <si>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</si>
  <si>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</si>
  <si>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</si>
  <si>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</si>
  <si>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</si>
  <si>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</si>
  <si>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</si>
  <si>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</si>
  <si>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</si>
  <si>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</si>
  <si>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</si>
  <si>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</si>
  <si>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</si>
  <si>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</si>
  <si>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</si>
  <si>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</si>
  <si>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</si>
  <si>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</si>
  <si>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</si>
  <si>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</si>
  <si>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</si>
  <si>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</si>
  <si>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</si>
  <si>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</si>
  <si>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</si>
  <si>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</si>
  <si>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</si>
  <si>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</si>
  <si>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</si>
  <si>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</si>
  <si>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</si>
  <si>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</si>
  <si>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</si>
  <si>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</si>
  <si>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</si>
  <si>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</si>
  <si>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</si>
  <si>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</si>
  <si>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</si>
  <si>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</si>
  <si>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</si>
  <si>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</si>
  <si>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</si>
  <si>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</si>
  <si>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</si>
  <si>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</si>
  <si>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</si>
  <si>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</si>
  <si>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</si>
  <si>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</si>
  <si>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</si>
  <si>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</si>
  <si>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</si>
  <si>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</si>
  <si>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</si>
  <si>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</si>
  <si>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</si>
  <si>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</si>
  <si>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</si>
  <si>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</si>
  <si>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</si>
  <si>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</si>
  <si>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</si>
  <si>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</si>
  <si>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</si>
  <si>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</si>
  <si>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</si>
  <si>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</si>
  <si>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</si>
  <si>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</si>
  <si>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</si>
  <si>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</si>
  <si>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</si>
  <si>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</si>
  <si>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</si>
  <si>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</si>
  <si>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</si>
  <si>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</si>
  <si>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</si>
  <si>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</si>
  <si>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</si>
  <si>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</si>
  <si>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</si>
  <si>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</si>
  <si>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埼玉県川島町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</si>
  <si>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</si>
  <si>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</si>
  <si>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</si>
  <si>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</si>
  <si>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</si>
  <si>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</si>
  <si>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</si>
  <si>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</si>
  <si>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</si>
  <si>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</si>
  <si>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</si>
  <si>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</si>
  <si>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</si>
  <si>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</si>
  <si>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</si>
  <si>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</si>
  <si>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</si>
  <si>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</si>
  <si>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</si>
  <si>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</si>
  <si>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</si>
  <si>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</si>
  <si>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</si>
  <si>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</si>
  <si>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</si>
  <si>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</si>
  <si>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</si>
  <si>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</si>
  <si>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</si>
  <si>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</si>
  <si>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</si>
  <si>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</si>
  <si>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</si>
  <si>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</si>
  <si>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</si>
  <si>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</si>
  <si>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</si>
  <si>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</si>
  <si>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</si>
  <si>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</si>
  <si>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</si>
  <si>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</si>
  <si>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</si>
  <si>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</si>
  <si>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</si>
  <si>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</si>
  <si>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</si>
  <si>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</si>
  <si>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</si>
  <si>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</si>
  <si>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</si>
  <si>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</si>
  <si>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</si>
  <si>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</si>
  <si>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</si>
  <si>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</si>
  <si>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</si>
  <si>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</si>
  <si>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</si>
  <si>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</si>
  <si>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</si>
  <si>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</si>
  <si>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</si>
  <si>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</si>
  <si>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</si>
  <si>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</si>
  <si>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</si>
  <si>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</si>
  <si>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</si>
  <si>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</si>
  <si>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</si>
  <si>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</si>
  <si>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</si>
  <si>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</si>
  <si>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</si>
  <si>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</si>
  <si>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</si>
  <si>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</si>
  <si>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</si>
  <si>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</si>
  <si>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</si>
  <si>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</si>
  <si>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</si>
  <si>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</si>
  <si>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</si>
  <si>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</si>
  <si>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</si>
  <si>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</si>
  <si>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</si>
  <si>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</si>
  <si>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</si>
  <si>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</si>
  <si>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</si>
  <si>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</si>
  <si>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</si>
  <si>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</si>
  <si>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</si>
  <si>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</si>
  <si>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</si>
  <si>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</si>
  <si>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</si>
  <si>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</si>
  <si>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</si>
  <si>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</si>
  <si>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</si>
  <si>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</si>
  <si>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</si>
  <si>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</si>
  <si>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</si>
  <si>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</si>
  <si>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</si>
  <si>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</si>
  <si>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</si>
  <si>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</si>
  <si>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</si>
  <si>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</si>
  <si>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</si>
  <si>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</si>
  <si>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</si>
  <si>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</si>
  <si>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</si>
  <si>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</si>
  <si>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</si>
  <si>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</si>
  <si>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</si>
  <si>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</si>
  <si>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</si>
  <si>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</si>
  <si>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</si>
  <si>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</si>
  <si>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</si>
  <si>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</si>
  <si>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</si>
  <si>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</si>
  <si>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</si>
  <si>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</si>
  <si>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</si>
  <si>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</si>
  <si>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</si>
  <si>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</si>
  <si>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</si>
  <si>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</si>
  <si>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</si>
  <si>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</si>
  <si>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</si>
  <si>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</si>
  <si>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</si>
  <si>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</si>
  <si>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</si>
  <si>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</si>
  <si>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</si>
  <si>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</si>
  <si>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</si>
  <si>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</si>
  <si>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</si>
  <si>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</si>
  <si>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</si>
  <si>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</si>
  <si>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</si>
  <si>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</si>
  <si>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</si>
  <si>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</si>
  <si>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</si>
  <si>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</si>
  <si>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</si>
  <si>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</si>
  <si>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</si>
  <si>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</si>
  <si>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</si>
  <si>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</si>
  <si>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</si>
  <si>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</si>
  <si>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</si>
  <si>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</si>
  <si>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</si>
  <si>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</si>
  <si>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</si>
  <si>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</si>
  <si>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 0.49</t>
  </si>
  <si>
    <t>水道事業会計</t>
  </si>
  <si>
    <t>一般会計</t>
  </si>
  <si>
    <t>国民健康保険特別会計</t>
  </si>
  <si>
    <t>介護保険特別会計</t>
  </si>
  <si>
    <t>下水道事業特別会計</t>
  </si>
  <si>
    <t>後期高齢者医療特別会計</t>
  </si>
  <si>
    <t>学校給食費特別会計</t>
  </si>
  <si>
    <t>その他会計（赤字）</t>
  </si>
  <si>
    <t>その他会計（黒字）</t>
  </si>
  <si>
    <t>埼玉県後期高齢者医療広域連合</t>
    <rPh sb="0" eb="3">
      <t>サイタマケン</t>
    </rPh>
    <rPh sb="3" eb="5">
      <t>コウキ</t>
    </rPh>
    <rPh sb="5" eb="8">
      <t>コウレイシャ</t>
    </rPh>
    <rPh sb="8" eb="10">
      <t>イリョウ</t>
    </rPh>
    <rPh sb="10" eb="12">
      <t>コウイキ</t>
    </rPh>
    <rPh sb="12" eb="14">
      <t>レンゴウ</t>
    </rPh>
    <phoneticPr fontId="5"/>
  </si>
  <si>
    <t>埼玉県市町村総合事務組合</t>
    <rPh sb="0" eb="3">
      <t>サイタマケン</t>
    </rPh>
    <rPh sb="3" eb="6">
      <t>シチョウソン</t>
    </rPh>
    <rPh sb="6" eb="8">
      <t>ソウゴウ</t>
    </rPh>
    <rPh sb="8" eb="10">
      <t>ジム</t>
    </rPh>
    <rPh sb="10" eb="12">
      <t>クミアイ</t>
    </rPh>
    <phoneticPr fontId="5"/>
  </si>
  <si>
    <t>彩の国さいたま人づくり広域連合</t>
    <rPh sb="0" eb="1">
      <t>サイ</t>
    </rPh>
    <rPh sb="2" eb="3">
      <t>クニ</t>
    </rPh>
    <rPh sb="7" eb="8">
      <t>ヒト</t>
    </rPh>
    <rPh sb="11" eb="15">
      <t>コウイキレンゴウ</t>
    </rPh>
    <phoneticPr fontId="5"/>
  </si>
  <si>
    <t>川越地区消防組合</t>
    <rPh sb="0" eb="2">
      <t>カワゴエ</t>
    </rPh>
    <rPh sb="2" eb="4">
      <t>チク</t>
    </rPh>
    <rPh sb="4" eb="6">
      <t>ショウボウ</t>
    </rPh>
    <rPh sb="6" eb="8">
      <t>クミアイ</t>
    </rPh>
    <phoneticPr fontId="2"/>
  </si>
  <si>
    <t>比企広域市町村圏組合</t>
    <rPh sb="0" eb="2">
      <t>ヒキ</t>
    </rPh>
    <rPh sb="2" eb="4">
      <t>コウイキ</t>
    </rPh>
    <rPh sb="4" eb="7">
      <t>シチョウソン</t>
    </rPh>
    <rPh sb="7" eb="8">
      <t>ケン</t>
    </rPh>
    <rPh sb="8" eb="10">
      <t>クミアイ</t>
    </rPh>
    <phoneticPr fontId="2"/>
  </si>
  <si>
    <t>埼玉中部資源循環組合</t>
    <rPh sb="0" eb="2">
      <t>サイタマ</t>
    </rPh>
    <rPh sb="2" eb="4">
      <t>チュウブ</t>
    </rPh>
    <rPh sb="4" eb="6">
      <t>シゲン</t>
    </rPh>
    <rPh sb="6" eb="8">
      <t>ジュンカン</t>
    </rPh>
    <rPh sb="8" eb="10">
      <t>クミアイ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</si>
  <si>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</si>
  <si>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</si>
  <si>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</si>
  <si>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</si>
  <si>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</si>
  <si>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</si>
  <si>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</si>
  <si>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</si>
  <si>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</si>
  <si>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</si>
  <si>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有形固定資産減価償却率は類似団体内平均より下回っているが、将来負担比率は類似団体内平均を上回っている。
　有形固定資産減価償却率については、平成27年度に完成した庁舎の減価償却が開始されていないため、低い数値となっているが、将来負担比率については、庁舎建設による基金の取り崩しと一般事業債の発行により類似団体内平均を上回っている状況である。
　今後は、借入抑制方針を維持することにより、将来負担額を軽減し、財政健全化を図っていく。</t>
    <rPh sb="17" eb="18">
      <t>ナイ</t>
    </rPh>
    <rPh sb="18" eb="20">
      <t>ヘイキン</t>
    </rPh>
    <rPh sb="41" eb="42">
      <t>ナイ</t>
    </rPh>
    <rPh sb="42" eb="44">
      <t>ヘイキン</t>
    </rPh>
    <rPh sb="54" eb="56">
      <t>ユウケイ</t>
    </rPh>
    <rPh sb="56" eb="58">
      <t>コテイ</t>
    </rPh>
    <rPh sb="58" eb="60">
      <t>シサン</t>
    </rPh>
    <rPh sb="60" eb="62">
      <t>ゲンカ</t>
    </rPh>
    <rPh sb="62" eb="64">
      <t>ショウキャク</t>
    </rPh>
    <rPh sb="64" eb="65">
      <t>リツ</t>
    </rPh>
    <rPh sb="71" eb="73">
      <t>ヘイセイ</t>
    </rPh>
    <rPh sb="75" eb="77">
      <t>ネンド</t>
    </rPh>
    <rPh sb="78" eb="80">
      <t>カンセイ</t>
    </rPh>
    <rPh sb="82" eb="83">
      <t>チョウ</t>
    </rPh>
    <rPh sb="83" eb="84">
      <t>シャ</t>
    </rPh>
    <rPh sb="85" eb="87">
      <t>ゲンカ</t>
    </rPh>
    <rPh sb="87" eb="89">
      <t>ショウキャク</t>
    </rPh>
    <rPh sb="90" eb="92">
      <t>カイシ</t>
    </rPh>
    <rPh sb="101" eb="102">
      <t>ヒク</t>
    </rPh>
    <rPh sb="103" eb="105">
      <t>スウチ</t>
    </rPh>
    <rPh sb="113" eb="115">
      <t>ショウライ</t>
    </rPh>
    <rPh sb="115" eb="117">
      <t>フタン</t>
    </rPh>
    <rPh sb="117" eb="119">
      <t>ヒリツ</t>
    </rPh>
    <rPh sb="151" eb="153">
      <t>ルイジ</t>
    </rPh>
    <rPh sb="153" eb="155">
      <t>ダンタイ</t>
    </rPh>
    <rPh sb="155" eb="156">
      <t>ナイ</t>
    </rPh>
    <rPh sb="156" eb="158">
      <t>ヘイキン</t>
    </rPh>
    <rPh sb="165" eb="167">
      <t>ジョウキョウ</t>
    </rPh>
    <phoneticPr fontId="2"/>
  </si>
  <si>
    <t>有形固定資産減価償却率</t>
    <phoneticPr fontId="5"/>
  </si>
  <si>
    <t>　実質公債費比率は類似団体内平均より下回っているが、将来負担比率は上回っている。
　将来負担比率は、庁舎建設による基金の取り崩しと一般事業債の発行により、類似団体内平均より上回っている。
　実質公債費比率は、公債費の臨時財政対策債の割合が増加したことにより、類似団体内平均より下回っている。
　今後は、借入抑制方針を維持することにより、将来負担額を軽減し、財政健全化を図っていく。</t>
    <rPh sb="42" eb="44">
      <t>ショウライ</t>
    </rPh>
    <rPh sb="44" eb="46">
      <t>フタン</t>
    </rPh>
    <rPh sb="46" eb="48">
      <t>ヒリツ</t>
    </rPh>
    <rPh sb="81" eb="82">
      <t>ナイ</t>
    </rPh>
    <rPh sb="82" eb="84">
      <t>ヘイキン</t>
    </rPh>
    <rPh sb="104" eb="106">
      <t>コウサイ</t>
    </rPh>
    <rPh sb="106" eb="107">
      <t>ヒ</t>
    </rPh>
    <rPh sb="133" eb="134">
      <t>ナイ</t>
    </rPh>
    <rPh sb="134" eb="136">
      <t>ヘイキン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</si>
</sst>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0" fillId="0" borderId="0">
      <alignment vertical="center"/>
    </xf>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9"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14" fillId="0" borderId="102" xfId="38" applyNumberFormat="1" applyFont="1" applyBorder="1" applyAlignment="1" applyProtection="1">
      <alignment horizontal="right" vertical="center"/>
      <protection locked="0"/>
    </xf>
    <xf numFmtId="0" fontId="14" fillId="0" borderId="102" xfId="38" applyFont="1" applyBorder="1" applyAlignment="1" applyProtection="1">
      <alignment horizontal="left" vertical="center"/>
      <protection locked="0"/>
    </xf>
    <xf numFmtId="0" fontId="14" fillId="0" borderId="108" xfId="38" applyFont="1" applyBorder="1" applyAlignment="1" applyProtection="1">
      <alignment horizontal="left" vertical="center"/>
      <protection locked="0"/>
    </xf>
    <xf numFmtId="0" fontId="19" fillId="0" borderId="98" xfId="38" applyFont="1" applyFill="1" applyBorder="1" applyAlignment="1" applyProtection="1">
      <alignment horizontal="left" vertical="center" wrapText="1"/>
      <protection locked="0"/>
    </xf>
    <xf numFmtId="0" fontId="19" fillId="0" borderId="99" xfId="38" applyFont="1" applyFill="1" applyBorder="1" applyAlignment="1" applyProtection="1">
      <alignment horizontal="left" vertical="center" wrapText="1"/>
      <protection locked="0"/>
    </xf>
    <xf numFmtId="0" fontId="19" fillId="0" borderId="100" xfId="38" applyFont="1" applyFill="1" applyBorder="1" applyAlignment="1" applyProtection="1">
      <alignment horizontal="left" vertical="center" wrapText="1"/>
      <protection locked="0"/>
    </xf>
    <xf numFmtId="178" fontId="14" fillId="0" borderId="101" xfId="38" applyNumberFormat="1" applyFont="1" applyFill="1" applyBorder="1" applyAlignment="1" applyProtection="1">
      <alignment horizontal="right" vertical="center"/>
      <protection locked="0"/>
    </xf>
    <xf numFmtId="178" fontId="14" fillId="0" borderId="102" xfId="38" applyNumberFormat="1" applyFont="1" applyFill="1" applyBorder="1" applyAlignment="1" applyProtection="1">
      <alignment horizontal="right" vertical="center"/>
      <protection locked="0"/>
    </xf>
    <xf numFmtId="178" fontId="14" fillId="0" borderId="103" xfId="38" applyNumberFormat="1" applyFont="1" applyFill="1" applyBorder="1" applyAlignment="1" applyProtection="1">
      <alignment horizontal="right" vertical="center"/>
      <protection locked="0"/>
    </xf>
    <xf numFmtId="178" fontId="14" fillId="0" borderId="99" xfId="38" applyNumberFormat="1" applyFont="1" applyFill="1" applyBorder="1" applyAlignment="1" applyProtection="1">
      <alignment horizontal="right" vertical="center"/>
      <protection locked="0"/>
    </xf>
    <xf numFmtId="178" fontId="14" fillId="0" borderId="107" xfId="38" applyNumberFormat="1" applyFont="1" applyFill="1" applyBorder="1" applyAlignment="1" applyProtection="1">
      <alignment horizontal="right" vertical="center"/>
      <protection locked="0"/>
    </xf>
    <xf numFmtId="0" fontId="19" fillId="0" borderId="112" xfId="38" applyFont="1" applyFill="1" applyBorder="1" applyAlignment="1" applyProtection="1">
      <alignment horizontal="left" vertical="center" wrapText="1"/>
      <protection locked="0"/>
    </xf>
    <xf numFmtId="0" fontId="19" fillId="0" borderId="113" xfId="38" applyFont="1" applyFill="1" applyBorder="1" applyAlignment="1" applyProtection="1">
      <alignment horizontal="left" vertical="center" wrapText="1"/>
      <protection locked="0"/>
    </xf>
    <xf numFmtId="0" fontId="19" fillId="0" borderId="114" xfId="38" applyFont="1" applyFill="1" applyBorder="1" applyAlignment="1" applyProtection="1">
      <alignment horizontal="left" vertical="center" wrapText="1"/>
      <protection locked="0"/>
    </xf>
    <xf numFmtId="178" fontId="14" fillId="0" borderId="112" xfId="38" applyNumberFormat="1" applyFont="1" applyFill="1" applyBorder="1" applyAlignment="1" applyProtection="1">
      <alignment horizontal="right" vertical="center"/>
      <protection locked="0"/>
    </xf>
    <xf numFmtId="178" fontId="14" fillId="0" borderId="113" xfId="38" applyNumberFormat="1" applyFont="1" applyFill="1" applyBorder="1" applyAlignment="1" applyProtection="1">
      <alignment horizontal="right" vertical="center"/>
      <protection locked="0"/>
    </xf>
    <xf numFmtId="178" fontId="14" fillId="0" borderId="120" xfId="38" applyNumberFormat="1" applyFont="1" applyFill="1" applyBorder="1" applyAlignment="1" applyProtection="1">
      <alignment horizontal="right" vertical="center"/>
      <protection locked="0"/>
    </xf>
    <xf numFmtId="178" fontId="14" fillId="0" borderId="117" xfId="38" applyNumberFormat="1" applyFont="1" applyFill="1" applyBorder="1" applyAlignment="1" applyProtection="1">
      <alignment horizontal="right" vertical="center"/>
      <protection locked="0"/>
    </xf>
    <xf numFmtId="178" fontId="14" fillId="0" borderId="116" xfId="38" applyNumberFormat="1" applyFont="1" applyBorder="1" applyAlignment="1" applyProtection="1">
      <alignment horizontal="right" vertical="center"/>
      <protection locked="0"/>
    </xf>
    <xf numFmtId="0" fontId="14" fillId="0" borderId="116" xfId="38" applyFont="1" applyBorder="1" applyAlignment="1" applyProtection="1">
      <alignment horizontal="left" vertical="center"/>
      <protection locked="0"/>
    </xf>
    <xf numFmtId="0" fontId="14" fillId="0" borderId="121" xfId="38" applyFont="1" applyBorder="1" applyAlignment="1" applyProtection="1">
      <alignment horizontal="left" vertical="center"/>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xmlns:c16r2="http://schemas.microsoft.com/office/drawing/2015/06/chart">
            <c:ext xmlns:c16="http://schemas.microsoft.com/office/drawing/2014/chart" uri="{C3380CC4-5D6E-409C-BE32-E72D297353CC}">
              <c16:uniqueId val="{00000000-4ED4-43CD-9DF5-2F260DFED0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27977</c:v>
                </c:pt>
                <c:pt idx="1">
                  <c:v>36106</c:v>
                </c:pt>
                <c:pt idx="2">
                  <c:v>67577</c:v>
                </c:pt>
                <c:pt idx="3">
                  <c:v>123831</c:v>
                </c:pt>
                <c:pt idx="4">
                  <c:v>45157</c:v>
                </c:pt>
              </c:numCache>
            </c:numRef>
          </c:val>
          <c:smooth val="0"/>
          <c:extLst xmlns:c16r2="http://schemas.microsoft.com/office/drawing/2015/06/chart">
            <c:ext xmlns:c16="http://schemas.microsoft.com/office/drawing/2014/chart" uri="{C3380CC4-5D6E-409C-BE32-E72D297353CC}">
              <c16:uniqueId val="{00000001-4ED4-43CD-9DF5-2F260DFED065}"/>
            </c:ext>
          </c:extLst>
        </c:ser>
        <c:dLbls>
          <c:showLegendKey val="0"/>
          <c:showVal val="0"/>
          <c:showCatName val="0"/>
          <c:showSerName val="0"/>
          <c:showPercent val="0"/>
          <c:showBubbleSize val="0"/>
        </c:dLbls>
        <c:marker val="1"/>
        <c:smooth val="0"/>
        <c:axId val="145724928"/>
        <c:axId val="145726848"/>
      </c:lineChart>
      <c:catAx>
        <c:axId val="1457249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726848"/>
        <c:crosses val="autoZero"/>
        <c:auto val="1"/>
        <c:lblAlgn val="ctr"/>
        <c:lblOffset val="100"/>
        <c:tickLblSkip val="1"/>
        <c:tickMarkSkip val="1"/>
        <c:noMultiLvlLbl val="0"/>
      </c:catAx>
      <c:valAx>
        <c:axId val="1457268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5724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5.62</c:v>
                </c:pt>
                <c:pt idx="1">
                  <c:v>5.05</c:v>
                </c:pt>
                <c:pt idx="2">
                  <c:v>5.73</c:v>
                </c:pt>
                <c:pt idx="3">
                  <c:v>6.66</c:v>
                </c:pt>
                <c:pt idx="4">
                  <c:v>6.9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15.17</c:v>
                </c:pt>
                <c:pt idx="1">
                  <c:v>18.670000000000002</c:v>
                </c:pt>
                <c:pt idx="2">
                  <c:v>17.66</c:v>
                </c:pt>
                <c:pt idx="3">
                  <c:v>17.25</c:v>
                </c:pt>
                <c:pt idx="4">
                  <c:v>17.600000000000001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6726272"/>
        <c:axId val="186732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-0.18</c:v>
                </c:pt>
                <c:pt idx="1">
                  <c:v>3.03</c:v>
                </c:pt>
                <c:pt idx="2">
                  <c:v>-0.49</c:v>
                </c:pt>
                <c:pt idx="3">
                  <c:v>1.08</c:v>
                </c:pt>
                <c:pt idx="4">
                  <c:v>0.13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6726272"/>
        <c:axId val="186732544"/>
      </c:lineChart>
      <c:catAx>
        <c:axId val="1867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732544"/>
        <c:crosses val="autoZero"/>
        <c:auto val="1"/>
        <c:lblAlgn val="ctr"/>
        <c:lblOffset val="100"/>
        <c:tickLblSkip val="1"/>
        <c:tickMarkSkip val="1"/>
        <c:noMultiLvlLbl val="0"/>
      </c:catAx>
      <c:valAx>
        <c:axId val="186732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72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学校給食費特別会計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0.48</c:v>
                </c:pt>
                <c:pt idx="2">
                  <c:v>#N/A</c:v>
                </c:pt>
                <c:pt idx="3">
                  <c:v>0.17</c:v>
                </c:pt>
                <c:pt idx="4">
                  <c:v>#N/A</c:v>
                </c:pt>
                <c:pt idx="5">
                  <c:v>0.12</c:v>
                </c:pt>
                <c:pt idx="6">
                  <c:v>#N/A</c:v>
                </c:pt>
                <c:pt idx="7">
                  <c:v>0.12</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0.57999999999999996</c:v>
                </c:pt>
                <c:pt idx="2">
                  <c:v>#N/A</c:v>
                </c:pt>
                <c:pt idx="3">
                  <c:v>0.55000000000000004</c:v>
                </c:pt>
                <c:pt idx="4">
                  <c:v>#N/A</c:v>
                </c:pt>
                <c:pt idx="5">
                  <c:v>0.77</c:v>
                </c:pt>
                <c:pt idx="6">
                  <c:v>#N/A</c:v>
                </c:pt>
                <c:pt idx="7">
                  <c:v>1.37</c:v>
                </c:pt>
                <c:pt idx="8">
                  <c:v>#N/A</c:v>
                </c:pt>
                <c:pt idx="9">
                  <c:v>1.07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2.13</c:v>
                </c:pt>
                <c:pt idx="2">
                  <c:v>#N/A</c:v>
                </c:pt>
                <c:pt idx="3">
                  <c:v>3.76</c:v>
                </c:pt>
                <c:pt idx="4">
                  <c:v>#N/A</c:v>
                </c:pt>
                <c:pt idx="5">
                  <c:v>4.04</c:v>
                </c:pt>
                <c:pt idx="6">
                  <c:v>#N/A</c:v>
                </c:pt>
                <c:pt idx="7">
                  <c:v>3.57</c:v>
                </c:pt>
                <c:pt idx="8">
                  <c:v>#N/A</c:v>
                </c:pt>
                <c:pt idx="9">
                  <c:v>4.6500000000000004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5.61</c:v>
                </c:pt>
                <c:pt idx="2">
                  <c:v>#N/A</c:v>
                </c:pt>
                <c:pt idx="3">
                  <c:v>5.03</c:v>
                </c:pt>
                <c:pt idx="4">
                  <c:v>#N/A</c:v>
                </c:pt>
                <c:pt idx="5">
                  <c:v>5.72</c:v>
                </c:pt>
                <c:pt idx="6">
                  <c:v>#N/A</c:v>
                </c:pt>
                <c:pt idx="7">
                  <c:v>6.65</c:v>
                </c:pt>
                <c:pt idx="8">
                  <c:v>#N/A</c:v>
                </c:pt>
                <c:pt idx="9">
                  <c:v>6.89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8.7100000000000009</c:v>
                </c:pt>
                <c:pt idx="2">
                  <c:v>#N/A</c:v>
                </c:pt>
                <c:pt idx="3">
                  <c:v>9.58</c:v>
                </c:pt>
                <c:pt idx="4">
                  <c:v>#N/A</c:v>
                </c:pt>
                <c:pt idx="5">
                  <c:v>10.26</c:v>
                </c:pt>
                <c:pt idx="6">
                  <c:v>#N/A</c:v>
                </c:pt>
                <c:pt idx="7">
                  <c:v>10.14</c:v>
                </c:pt>
                <c:pt idx="8">
                  <c:v>#N/A</c:v>
                </c:pt>
                <c:pt idx="9">
                  <c:v>9.6199999999999992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6531840"/>
        <c:axId val="186533376"/>
      </c:barChart>
      <c:catAx>
        <c:axId val="186531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533376"/>
        <c:crosses val="autoZero"/>
        <c:auto val="1"/>
        <c:lblAlgn val="ctr"/>
        <c:lblOffset val="100"/>
        <c:tickLblSkip val="1"/>
        <c:tickMarkSkip val="1"/>
        <c:noMultiLvlLbl val="0"/>
      </c:catAx>
      <c:valAx>
        <c:axId val="18653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531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595</c:v>
                </c:pt>
                <c:pt idx="5">
                  <c:v>573</c:v>
                </c:pt>
                <c:pt idx="8">
                  <c:v>601</c:v>
                </c:pt>
                <c:pt idx="11">
                  <c:v>575</c:v>
                </c:pt>
                <c:pt idx="14">
                  <c:v>573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41</c:v>
                </c:pt>
                <c:pt idx="3">
                  <c:v>31</c:v>
                </c:pt>
                <c:pt idx="6">
                  <c:v>28</c:v>
                </c:pt>
                <c:pt idx="9">
                  <c:v>42</c:v>
                </c:pt>
                <c:pt idx="12">
                  <c:v>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203</c:v>
                </c:pt>
                <c:pt idx="3">
                  <c:v>178</c:v>
                </c:pt>
                <c:pt idx="6">
                  <c:v>175</c:v>
                </c:pt>
                <c:pt idx="9">
                  <c:v>175</c:v>
                </c:pt>
                <c:pt idx="12">
                  <c:v>171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618</c:v>
                </c:pt>
                <c:pt idx="3">
                  <c:v>521</c:v>
                </c:pt>
                <c:pt idx="6">
                  <c:v>555</c:v>
                </c:pt>
                <c:pt idx="9">
                  <c:v>519</c:v>
                </c:pt>
                <c:pt idx="12">
                  <c:v>540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0316800"/>
        <c:axId val="186364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267</c:v>
                </c:pt>
                <c:pt idx="2">
                  <c:v>#N/A</c:v>
                </c:pt>
                <c:pt idx="3">
                  <c:v>#N/A</c:v>
                </c:pt>
                <c:pt idx="4">
                  <c:v>157</c:v>
                </c:pt>
                <c:pt idx="5">
                  <c:v>#N/A</c:v>
                </c:pt>
                <c:pt idx="6">
                  <c:v>#N/A</c:v>
                </c:pt>
                <c:pt idx="7">
                  <c:v>157</c:v>
                </c:pt>
                <c:pt idx="8">
                  <c:v>#N/A</c:v>
                </c:pt>
                <c:pt idx="9">
                  <c:v>#N/A</c:v>
                </c:pt>
                <c:pt idx="10">
                  <c:v>161</c:v>
                </c:pt>
                <c:pt idx="11">
                  <c:v>#N/A</c:v>
                </c:pt>
                <c:pt idx="12">
                  <c:v>#N/A</c:v>
                </c:pt>
                <c:pt idx="13">
                  <c:v>175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0316800"/>
        <c:axId val="186364672"/>
      </c:lineChart>
      <c:catAx>
        <c:axId val="18031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6364672"/>
        <c:crosses val="autoZero"/>
        <c:auto val="1"/>
        <c:lblAlgn val="ctr"/>
        <c:lblOffset val="100"/>
        <c:tickLblSkip val="1"/>
        <c:tickMarkSkip val="1"/>
        <c:noMultiLvlLbl val="0"/>
      </c:catAx>
      <c:valAx>
        <c:axId val="186364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31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6279</c:v>
                </c:pt>
                <c:pt idx="5">
                  <c:v>6303</c:v>
                </c:pt>
                <c:pt idx="8">
                  <c:v>6282</c:v>
                </c:pt>
                <c:pt idx="11">
                  <c:v>6237</c:v>
                </c:pt>
                <c:pt idx="14">
                  <c:v>6108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3085</c:v>
                </c:pt>
                <c:pt idx="5">
                  <c:v>3301</c:v>
                </c:pt>
                <c:pt idx="8">
                  <c:v>2867</c:v>
                </c:pt>
                <c:pt idx="11">
                  <c:v>1585</c:v>
                </c:pt>
                <c:pt idx="14">
                  <c:v>1615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1826</c:v>
                </c:pt>
                <c:pt idx="3">
                  <c:v>1749</c:v>
                </c:pt>
                <c:pt idx="6">
                  <c:v>1591</c:v>
                </c:pt>
                <c:pt idx="9">
                  <c:v>1509</c:v>
                </c:pt>
                <c:pt idx="12">
                  <c:v>1480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130</c:v>
                </c:pt>
                <c:pt idx="3">
                  <c:v>115</c:v>
                </c:pt>
                <c:pt idx="6">
                  <c:v>179</c:v>
                </c:pt>
                <c:pt idx="9">
                  <c:v>145</c:v>
                </c:pt>
                <c:pt idx="12">
                  <c:v>121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2074</c:v>
                </c:pt>
                <c:pt idx="3">
                  <c:v>2025</c:v>
                </c:pt>
                <c:pt idx="6">
                  <c:v>1806</c:v>
                </c:pt>
                <c:pt idx="9">
                  <c:v>1605</c:v>
                </c:pt>
                <c:pt idx="12">
                  <c:v>1533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5959</c:v>
                </c:pt>
                <c:pt idx="3">
                  <c:v>5950</c:v>
                </c:pt>
                <c:pt idx="6">
                  <c:v>6230</c:v>
                </c:pt>
                <c:pt idx="9">
                  <c:v>6632</c:v>
                </c:pt>
                <c:pt idx="12">
                  <c:v>6555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0524544"/>
        <c:axId val="180526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625</c:v>
                </c:pt>
                <c:pt idx="2">
                  <c:v>#N/A</c:v>
                </c:pt>
                <c:pt idx="3">
                  <c:v>#N/A</c:v>
                </c:pt>
                <c:pt idx="4">
                  <c:v>235</c:v>
                </c:pt>
                <c:pt idx="5">
                  <c:v>#N/A</c:v>
                </c:pt>
                <c:pt idx="6">
                  <c:v>#N/A</c:v>
                </c:pt>
                <c:pt idx="7">
                  <c:v>657</c:v>
                </c:pt>
                <c:pt idx="8">
                  <c:v>#N/A</c:v>
                </c:pt>
                <c:pt idx="9">
                  <c:v>#N/A</c:v>
                </c:pt>
                <c:pt idx="10">
                  <c:v>2067</c:v>
                </c:pt>
                <c:pt idx="11">
                  <c:v>#N/A</c:v>
                </c:pt>
                <c:pt idx="12">
                  <c:v>#N/A</c:v>
                </c:pt>
                <c:pt idx="13">
                  <c:v>1966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0524544"/>
        <c:axId val="180526464"/>
      </c:lineChart>
      <c:catAx>
        <c:axId val="18052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0526464"/>
        <c:crosses val="autoZero"/>
        <c:auto val="1"/>
        <c:lblAlgn val="ctr"/>
        <c:lblOffset val="100"/>
        <c:tickLblSkip val="1"/>
        <c:tickMarkSkip val="1"/>
        <c:noMultiLvlLbl val="0"/>
      </c:catAx>
      <c:valAx>
        <c:axId val="180526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52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50.5</c:v>
                </c:pt>
              </c:numCache>
            </c:numRef>
          </c:xVal>
          <c:yVal>
            <c:numRef>
              <c:f>公会計指標分析・財政指標組合せ分析表!$K$51:$O$51</c:f>
              <c:numCache>
                <c:formatCode>#,##0.0;"▲ "#,##0.0</c:formatCode>
                <c:ptCount val="5"/>
                <c:pt idx="3">
                  <c:v>45.2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1841664"/>
        <c:axId val="111843584"/>
      </c:scatterChart>
      <c:valAx>
        <c:axId val="111841664"/>
        <c:scaling>
          <c:orientation val="minMax"/>
          <c:max val="54.9"/>
          <c:min val="50.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1843584"/>
        <c:crosses val="autoZero"/>
        <c:crossBetween val="midCat"/>
      </c:valAx>
      <c:valAx>
        <c:axId val="111843584"/>
        <c:scaling>
          <c:orientation val="minMax"/>
          <c:max val="50"/>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1841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3.8754088707447801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2.465683581617961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7.2</c:v>
                </c:pt>
                <c:pt idx="1">
                  <c:v>5.7</c:v>
                </c:pt>
                <c:pt idx="2">
                  <c:v>4.3</c:v>
                </c:pt>
                <c:pt idx="3">
                  <c:v>3.5</c:v>
                </c:pt>
                <c:pt idx="4">
                  <c:v>3.6</c:v>
                </c:pt>
              </c:numCache>
            </c:numRef>
          </c:xVal>
          <c:yVal>
            <c:numRef>
              <c:f>公会計指標分析・財政指標組合せ分析表!$K$73:$O$73</c:f>
              <c:numCache>
                <c:formatCode>#,##0.0;"▲ "#,##0.0</c:formatCode>
                <c:ptCount val="5"/>
                <c:pt idx="0">
                  <c:v>14.1</c:v>
                </c:pt>
                <c:pt idx="1">
                  <c:v>5.2</c:v>
                </c:pt>
                <c:pt idx="2">
                  <c:v>14.8</c:v>
                </c:pt>
                <c:pt idx="3">
                  <c:v>45.2</c:v>
                </c:pt>
                <c:pt idx="4">
                  <c:v>43.9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3098240"/>
        <c:axId val="143100160"/>
      </c:scatterChart>
      <c:valAx>
        <c:axId val="143098240"/>
        <c:scaling>
          <c:orientation val="minMax"/>
          <c:max val="9.6999999999999993"/>
          <c:min val="3.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100160"/>
        <c:crosses val="autoZero"/>
        <c:crossBetween val="midCat"/>
      </c:valAx>
      <c:valAx>
        <c:axId val="143100160"/>
        <c:scaling>
          <c:orientation val="minMax"/>
          <c:max val="52"/>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098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新たにＨ２４臨時財政対策債が、据置期間の終了による元金償還が始まったことで、</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百万の増加となっている。今後も、</a:t>
          </a:r>
          <a:r>
            <a:rPr kumimoji="1" lang="ja-JP" altLang="ja-JP" sz="1400">
              <a:solidFill>
                <a:schemeClr val="dk1"/>
              </a:solidFill>
              <a:effectLst/>
              <a:latin typeface="+mn-lt"/>
              <a:ea typeface="+mn-ea"/>
              <a:cs typeface="+mn-cs"/>
            </a:rPr>
            <a:t>庁舎建設事業に伴う地方債の元利償還</a:t>
          </a:r>
          <a:r>
            <a:rPr kumimoji="1" lang="ja-JP" altLang="en-US" sz="1400">
              <a:solidFill>
                <a:schemeClr val="dk1"/>
              </a:solidFill>
              <a:effectLst/>
              <a:latin typeface="+mn-lt"/>
              <a:ea typeface="+mn-ea"/>
              <a:cs typeface="+mn-cs"/>
            </a:rPr>
            <a:t>が始まるため</a:t>
          </a:r>
          <a:r>
            <a:rPr kumimoji="1" lang="ja-JP" altLang="ja-JP" sz="1400">
              <a:solidFill>
                <a:schemeClr val="dk1"/>
              </a:solidFill>
              <a:effectLst/>
              <a:latin typeface="+mn-lt"/>
              <a:ea typeface="+mn-ea"/>
              <a:cs typeface="+mn-cs"/>
            </a:rPr>
            <a:t>、上昇傾向にある。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地方債・公営企業債・川越地区消防組合の地方債の新規借入分が、平成２８年度の元金償還金より少なかったため、</a:t>
          </a:r>
          <a:r>
            <a:rPr lang="ja-JP" altLang="en-US" sz="1400">
              <a:solidFill>
                <a:schemeClr val="dk1"/>
              </a:solidFill>
              <a:effectLst/>
              <a:latin typeface="+mn-lt"/>
              <a:ea typeface="+mn-ea"/>
              <a:cs typeface="+mn-cs"/>
            </a:rPr>
            <a:t>あわせて</a:t>
          </a:r>
          <a:r>
            <a:rPr lang="en-US" altLang="ja-JP" sz="1400">
              <a:solidFill>
                <a:schemeClr val="dk1"/>
              </a:solidFill>
              <a:effectLst/>
              <a:latin typeface="+mn-lt"/>
              <a:ea typeface="+mn-ea"/>
              <a:cs typeface="+mn-cs"/>
            </a:rPr>
            <a:t>173</a:t>
          </a:r>
          <a:r>
            <a:rPr lang="ja-JP" altLang="en-US" sz="1400">
              <a:solidFill>
                <a:schemeClr val="dk1"/>
              </a:solidFill>
              <a:effectLst/>
              <a:latin typeface="+mn-lt"/>
              <a:ea typeface="+mn-ea"/>
              <a:cs typeface="+mn-cs"/>
            </a:rPr>
            <a:t>百万円の減少している。</a:t>
          </a:r>
          <a:endParaRPr lang="en-US"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今後は、公共施設の改修事業等による地方債の借入れ及び基金の取り崩しにより将来負担額の増加と充当可能基金の減少が見込まれる。</a:t>
          </a:r>
          <a:endParaRPr lang="ja-JP" altLang="ja-JP" sz="1400">
            <a:solidFill>
              <a:schemeClr val="dk1"/>
            </a:solidFill>
            <a:effectLst/>
            <a:latin typeface="+mn-lt"/>
            <a:ea typeface="+mn-ea"/>
            <a:cs typeface="+mn-cs"/>
          </a:endParaRPr>
        </a:p>
        <a:p>
          <a:r>
            <a:rPr lang="ja-JP" altLang="en-US"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20,488
41.63
7,026,380
6,678,344
348,036
5,043,535
6,555,237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43.9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全国平均、埼玉県平均及び類似団体内平均は下回っている。</a:t>
          </a:r>
          <a:endParaRPr lang="ja-JP" altLang="ja-JP">
            <a:effectLst/>
          </a:endParaRPr>
        </a:p>
        <a:p>
          <a:r>
            <a:rPr kumimoji="1" lang="ja-JP" altLang="ja-JP" sz="1100">
              <a:solidFill>
                <a:schemeClr val="dk1"/>
              </a:solidFill>
              <a:effectLst/>
              <a:latin typeface="+mn-lt"/>
              <a:ea typeface="+mn-ea"/>
              <a:cs typeface="+mn-cs"/>
            </a:rPr>
            <a:t>　役場庁舎の建て替えを行い、平成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年度に完成</a:t>
          </a:r>
          <a:r>
            <a:rPr kumimoji="1" lang="ja-JP" altLang="en-US" sz="1100">
              <a:solidFill>
                <a:schemeClr val="dk1"/>
              </a:solidFill>
              <a:effectLst/>
              <a:latin typeface="+mn-lt"/>
              <a:ea typeface="+mn-ea"/>
              <a:cs typeface="+mn-cs"/>
            </a:rPr>
            <a:t>したため、平成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年度末時点では、</a:t>
          </a:r>
          <a:r>
            <a:rPr kumimoji="1" lang="ja-JP" altLang="ja-JP" sz="1100">
              <a:solidFill>
                <a:schemeClr val="dk1"/>
              </a:solidFill>
              <a:effectLst/>
              <a:latin typeface="+mn-lt"/>
              <a:ea typeface="+mn-ea"/>
              <a:cs typeface="+mn-cs"/>
            </a:rPr>
            <a:t>減価償却がまだ</a:t>
          </a:r>
          <a:r>
            <a:rPr kumimoji="1" lang="ja-JP" altLang="en-US" sz="1100">
              <a:solidFill>
                <a:schemeClr val="dk1"/>
              </a:solidFill>
              <a:effectLst/>
              <a:latin typeface="+mn-lt"/>
              <a:ea typeface="+mn-ea"/>
              <a:cs typeface="+mn-cs"/>
            </a:rPr>
            <a:t>開始していないことが、有形固定資産</a:t>
          </a:r>
          <a:r>
            <a:rPr kumimoji="1" lang="ja-JP" altLang="ja-JP" sz="1100">
              <a:solidFill>
                <a:schemeClr val="dk1"/>
              </a:solidFill>
              <a:effectLst/>
              <a:latin typeface="+mn-lt"/>
              <a:ea typeface="+mn-ea"/>
              <a:cs typeface="+mn-cs"/>
            </a:rPr>
            <a:t>減価償却率</a:t>
          </a:r>
          <a:r>
            <a:rPr kumimoji="1" lang="ja-JP" altLang="en-US" sz="1100">
              <a:solidFill>
                <a:schemeClr val="dk1"/>
              </a:solidFill>
              <a:effectLst/>
              <a:latin typeface="+mn-lt"/>
              <a:ea typeface="+mn-ea"/>
              <a:cs typeface="+mn-cs"/>
            </a:rPr>
            <a:t>が平均よりも</a:t>
          </a:r>
          <a:r>
            <a:rPr kumimoji="1" lang="ja-JP" altLang="ja-JP" sz="1100">
              <a:solidFill>
                <a:schemeClr val="dk1"/>
              </a:solidFill>
              <a:effectLst/>
              <a:latin typeface="+mn-lt"/>
              <a:ea typeface="+mn-ea"/>
              <a:cs typeface="+mn-cs"/>
            </a:rPr>
            <a:t>低い数値</a:t>
          </a:r>
          <a:r>
            <a:rPr kumimoji="1" lang="ja-JP" altLang="en-US" sz="1100">
              <a:solidFill>
                <a:schemeClr val="dk1"/>
              </a:solidFill>
              <a:effectLst/>
              <a:latin typeface="+mn-lt"/>
              <a:ea typeface="+mn-ea"/>
              <a:cs typeface="+mn-cs"/>
            </a:rPr>
            <a:t>となっている要因であると分析される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110067</xdr:rowOff>
    </xdr:from>
    <xdr:to>
      <xdr:col>3</xdr:col>
      <xdr:colOff>1170940</xdr:colOff>
      <xdr:row>34</xdr:row>
      <xdr:rowOff>91440</xdr:rowOff>
    </xdr:to>
    <xdr:cxnSp macro="">
      <xdr:nvCxnSpPr>
        <xdr:cNvPr id="64" name="直線コネクタ 63"/>
        <xdr:cNvCxnSpPr/>
      </xdr:nvCxnSpPr>
      <xdr:spPr>
        <a:xfrm flipV="1">
          <a:off x="4760595" y="5348817"/>
          <a:ext cx="1270" cy="1352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95267</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3</xdr:col>
      <xdr:colOff>1082675</xdr:colOff>
      <xdr:row>34</xdr:row>
      <xdr:rowOff>91440</xdr:rowOff>
    </xdr:from>
    <xdr:to>
      <xdr:col>3</xdr:col>
      <xdr:colOff>1260475</xdr:colOff>
      <xdr:row>34</xdr:row>
      <xdr:rowOff>91440</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56744</xdr:rowOff>
    </xdr:from>
    <xdr:ext cx="405111" cy="259045"/>
    <xdr:sp macro="" textlink="">
      <xdr:nvSpPr>
        <xdr:cNvPr id="67"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26</xdr:row>
      <xdr:rowOff>110067</xdr:rowOff>
    </xdr:from>
    <xdr:to>
      <xdr:col>3</xdr:col>
      <xdr:colOff>1260475</xdr:colOff>
      <xdr:row>26</xdr:row>
      <xdr:rowOff>110067</xdr:rowOff>
    </xdr:to>
    <xdr:cxnSp macro="">
      <xdr:nvCxnSpPr>
        <xdr:cNvPr id="68" name="直線コネクタ 67"/>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171044</xdr:rowOff>
    </xdr:from>
    <xdr:ext cx="405111" cy="259045"/>
    <xdr:sp macro="" textlink="">
      <xdr:nvSpPr>
        <xdr:cNvPr id="69" name="有形固定資産減価償却率平均値テキスト"/>
        <xdr:cNvSpPr txBox="1"/>
      </xdr:nvSpPr>
      <xdr:spPr>
        <a:xfrm>
          <a:off x="4813300" y="5924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21167</xdr:rowOff>
    </xdr:from>
    <xdr:to>
      <xdr:col>3</xdr:col>
      <xdr:colOff>1222375</xdr:colOff>
      <xdr:row>30</xdr:row>
      <xdr:rowOff>122767</xdr:rowOff>
    </xdr:to>
    <xdr:sp macro="" textlink="">
      <xdr:nvSpPr>
        <xdr:cNvPr id="70" name="フローチャート : 判断 69"/>
        <xdr:cNvSpPr/>
      </xdr:nvSpPr>
      <xdr:spPr>
        <a:xfrm>
          <a:off x="4711700" y="594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93133</xdr:rowOff>
    </xdr:from>
    <xdr:to>
      <xdr:col>3</xdr:col>
      <xdr:colOff>511175</xdr:colOff>
      <xdr:row>31</xdr:row>
      <xdr:rowOff>23283</xdr:rowOff>
    </xdr:to>
    <xdr:sp macro="" textlink="">
      <xdr:nvSpPr>
        <xdr:cNvPr id="71" name="フローチャート : 判断 70"/>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38100</xdr:rowOff>
    </xdr:from>
    <xdr:to>
      <xdr:col>3</xdr:col>
      <xdr:colOff>511175</xdr:colOff>
      <xdr:row>32</xdr:row>
      <xdr:rowOff>139700</xdr:rowOff>
    </xdr:to>
    <xdr:sp macro="" textlink="">
      <xdr:nvSpPr>
        <xdr:cNvPr id="77" name="円/楕円 76"/>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39810</xdr:rowOff>
    </xdr:from>
    <xdr:ext cx="405111" cy="259045"/>
    <xdr:sp macro="" textlink="">
      <xdr:nvSpPr>
        <xdr:cNvPr id="78" name="n_1aveValue有形固定資産減価償却率"/>
        <xdr:cNvSpPr txBox="1"/>
      </xdr:nvSpPr>
      <xdr:spPr>
        <a:xfrm>
          <a:off x="3836043"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130827</xdr:rowOff>
    </xdr:from>
    <xdr:ext cx="405111" cy="259045"/>
    <xdr:sp macro="" textlink="">
      <xdr:nvSpPr>
        <xdr:cNvPr id="79" name="n_1mainValue有形固定資産減価償却率"/>
        <xdr:cNvSpPr txBox="1"/>
      </xdr:nvSpPr>
      <xdr:spPr>
        <a:xfrm>
          <a:off x="3836043"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20,488
41.63
7,026,380
6,678,344
348,036
5,043,535
6,555,237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5" name="テキスト ボックス 54"/>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39</xdr:row>
      <xdr:rowOff>117022</xdr:rowOff>
    </xdr:from>
    <xdr:to>
      <xdr:col>6</xdr:col>
      <xdr:colOff>510540</xdr:colOff>
      <xdr:row>42</xdr:row>
      <xdr:rowOff>167640</xdr:rowOff>
    </xdr:to>
    <xdr:cxnSp macro="">
      <xdr:nvCxnSpPr>
        <xdr:cNvPr id="59" name="直線コネクタ 58"/>
        <xdr:cNvCxnSpPr/>
      </xdr:nvCxnSpPr>
      <xdr:spPr>
        <a:xfrm flipV="1">
          <a:off x="4634865" y="6803572"/>
          <a:ext cx="0" cy="564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43</xdr:row>
      <xdr:rowOff>17</xdr:rowOff>
    </xdr:from>
    <xdr:ext cx="405111" cy="259045"/>
    <xdr:sp macro="" textlink="">
      <xdr:nvSpPr>
        <xdr:cNvPr id="60" name="【道路】&#10;有形固定資産減価償却率最小値テキスト"/>
        <xdr:cNvSpPr txBox="1"/>
      </xdr:nvSpPr>
      <xdr:spPr>
        <a:xfrm>
          <a:off x="4724400" y="737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422275</xdr:colOff>
      <xdr:row>42</xdr:row>
      <xdr:rowOff>167640</xdr:rowOff>
    </xdr:from>
    <xdr:to>
      <xdr:col>6</xdr:col>
      <xdr:colOff>600075</xdr:colOff>
      <xdr:row>42</xdr:row>
      <xdr:rowOff>167640</xdr:rowOff>
    </xdr:to>
    <xdr:cxnSp macro="">
      <xdr:nvCxnSpPr>
        <xdr:cNvPr id="61" name="直線コネクタ 60"/>
        <xdr:cNvCxnSpPr/>
      </xdr:nvCxnSpPr>
      <xdr:spPr>
        <a:xfrm>
          <a:off x="4546600" y="736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63699</xdr:rowOff>
    </xdr:from>
    <xdr:ext cx="405111" cy="259045"/>
    <xdr:sp macro="" textlink="">
      <xdr:nvSpPr>
        <xdr:cNvPr id="62" name="【道路】&#10;有形固定資産減価償却率最大値テキスト"/>
        <xdr:cNvSpPr txBox="1"/>
      </xdr:nvSpPr>
      <xdr:spPr>
        <a:xfrm>
          <a:off x="4724400" y="657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39</xdr:row>
      <xdr:rowOff>117022</xdr:rowOff>
    </xdr:from>
    <xdr:to>
      <xdr:col>6</xdr:col>
      <xdr:colOff>600075</xdr:colOff>
      <xdr:row>39</xdr:row>
      <xdr:rowOff>117022</xdr:rowOff>
    </xdr:to>
    <xdr:cxnSp macro="">
      <xdr:nvCxnSpPr>
        <xdr:cNvPr id="63" name="直線コネクタ 62"/>
        <xdr:cNvCxnSpPr/>
      </xdr:nvCxnSpPr>
      <xdr:spPr>
        <a:xfrm>
          <a:off x="454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108330</xdr:rowOff>
    </xdr:from>
    <xdr:ext cx="405111" cy="259045"/>
    <xdr:sp macro="" textlink="">
      <xdr:nvSpPr>
        <xdr:cNvPr id="64" name="【道路】&#10;有形固定資産減価償却率平均値テキスト"/>
        <xdr:cNvSpPr txBox="1"/>
      </xdr:nvSpPr>
      <xdr:spPr>
        <a:xfrm>
          <a:off x="47244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129903</xdr:rowOff>
    </xdr:from>
    <xdr:to>
      <xdr:col>6</xdr:col>
      <xdr:colOff>561975</xdr:colOff>
      <xdr:row>41</xdr:row>
      <xdr:rowOff>60053</xdr:rowOff>
    </xdr:to>
    <xdr:sp macro="" textlink="">
      <xdr:nvSpPr>
        <xdr:cNvPr id="65" name="フローチャート : 判断 64"/>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142966</xdr:rowOff>
    </xdr:from>
    <xdr:to>
      <xdr:col>5</xdr:col>
      <xdr:colOff>409575</xdr:colOff>
      <xdr:row>41</xdr:row>
      <xdr:rowOff>73116</xdr:rowOff>
    </xdr:to>
    <xdr:sp macro="" textlink="">
      <xdr:nvSpPr>
        <xdr:cNvPr id="66" name="フローチャート : 判断 65"/>
        <xdr:cNvSpPr/>
      </xdr:nvSpPr>
      <xdr:spPr>
        <a:xfrm>
          <a:off x="3746500" y="70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131536</xdr:rowOff>
    </xdr:from>
    <xdr:to>
      <xdr:col>5</xdr:col>
      <xdr:colOff>409575</xdr:colOff>
      <xdr:row>34</xdr:row>
      <xdr:rowOff>61686</xdr:rowOff>
    </xdr:to>
    <xdr:sp macro="" textlink="">
      <xdr:nvSpPr>
        <xdr:cNvPr id="72" name="円/楕円 71"/>
        <xdr:cNvSpPr/>
      </xdr:nvSpPr>
      <xdr:spPr>
        <a:xfrm>
          <a:off x="3746500" y="578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64243</xdr:rowOff>
    </xdr:from>
    <xdr:ext cx="405111" cy="259045"/>
    <xdr:sp macro="" textlink="">
      <xdr:nvSpPr>
        <xdr:cNvPr id="73" name="n_1aveValue【道路】&#10;有形固定資産減価償却率"/>
        <xdr:cNvSpPr txBox="1"/>
      </xdr:nvSpPr>
      <xdr:spPr>
        <a:xfrm>
          <a:off x="3582043" y="709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78213</xdr:rowOff>
    </xdr:from>
    <xdr:ext cx="405111" cy="259045"/>
    <xdr:sp macro="" textlink="">
      <xdr:nvSpPr>
        <xdr:cNvPr id="74" name="n_1mainValue【道路】&#10;有形固定資産減価償却率"/>
        <xdr:cNvSpPr txBox="1"/>
      </xdr:nvSpPr>
      <xdr:spPr>
        <a:xfrm>
          <a:off x="3582043" y="556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117653</xdr:rowOff>
    </xdr:from>
    <xdr:to>
      <xdr:col>15</xdr:col>
      <xdr:colOff>180340</xdr:colOff>
      <xdr:row>40</xdr:row>
      <xdr:rowOff>157544</xdr:rowOff>
    </xdr:to>
    <xdr:cxnSp macro="">
      <xdr:nvCxnSpPr>
        <xdr:cNvPr id="98" name="直線コネクタ 97"/>
        <xdr:cNvCxnSpPr/>
      </xdr:nvCxnSpPr>
      <xdr:spPr>
        <a:xfrm flipV="1">
          <a:off x="10476865" y="5604053"/>
          <a:ext cx="0" cy="141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161371</xdr:rowOff>
    </xdr:from>
    <xdr:ext cx="469744" cy="259045"/>
    <xdr:sp macro="" textlink="">
      <xdr:nvSpPr>
        <xdr:cNvPr id="99" name="【道路】&#10;一人当たり延長最小値テキスト"/>
        <xdr:cNvSpPr txBox="1"/>
      </xdr:nvSpPr>
      <xdr:spPr>
        <a:xfrm>
          <a:off x="10566400" y="701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5.865</a:t>
          </a:r>
          <a:endParaRPr kumimoji="1" lang="ja-JP" altLang="en-US" sz="1000" b="1">
            <a:latin typeface="ＭＳ Ｐゴシック"/>
          </a:endParaRPr>
        </a:p>
      </xdr:txBody>
    </xdr:sp>
    <xdr:clientData/>
  </xdr:oneCellAnchor>
  <xdr:twoCellAnchor>
    <xdr:from>
      <xdr:col>15</xdr:col>
      <xdr:colOff>92075</xdr:colOff>
      <xdr:row>40</xdr:row>
      <xdr:rowOff>157544</xdr:rowOff>
    </xdr:from>
    <xdr:to>
      <xdr:col>15</xdr:col>
      <xdr:colOff>269875</xdr:colOff>
      <xdr:row>40</xdr:row>
      <xdr:rowOff>157544</xdr:rowOff>
    </xdr:to>
    <xdr:cxnSp macro="">
      <xdr:nvCxnSpPr>
        <xdr:cNvPr id="100" name="直線コネクタ 99"/>
        <xdr:cNvCxnSpPr/>
      </xdr:nvCxnSpPr>
      <xdr:spPr>
        <a:xfrm>
          <a:off x="10388600" y="701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64330</xdr:rowOff>
    </xdr:from>
    <xdr:ext cx="534377" cy="259045"/>
    <xdr:sp macro="" textlink="">
      <xdr:nvSpPr>
        <xdr:cNvPr id="101" name="【道路】&#10;一人当たり延長最大値テキスト"/>
        <xdr:cNvSpPr txBox="1"/>
      </xdr:nvSpPr>
      <xdr:spPr>
        <a:xfrm>
          <a:off x="10566400" y="537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42.912</a:t>
          </a:r>
          <a:endParaRPr kumimoji="1" lang="ja-JP" altLang="en-US" sz="1000" b="1">
            <a:latin typeface="ＭＳ Ｐゴシック"/>
          </a:endParaRPr>
        </a:p>
      </xdr:txBody>
    </xdr:sp>
    <xdr:clientData/>
  </xdr:oneCellAnchor>
  <xdr:twoCellAnchor>
    <xdr:from>
      <xdr:col>15</xdr:col>
      <xdr:colOff>92075</xdr:colOff>
      <xdr:row>32</xdr:row>
      <xdr:rowOff>117653</xdr:rowOff>
    </xdr:from>
    <xdr:to>
      <xdr:col>15</xdr:col>
      <xdr:colOff>269875</xdr:colOff>
      <xdr:row>32</xdr:row>
      <xdr:rowOff>117653</xdr:rowOff>
    </xdr:to>
    <xdr:cxnSp macro="">
      <xdr:nvCxnSpPr>
        <xdr:cNvPr id="102" name="直線コネクタ 101"/>
        <xdr:cNvCxnSpPr/>
      </xdr:nvCxnSpPr>
      <xdr:spPr>
        <a:xfrm>
          <a:off x="10388600" y="560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48061</xdr:rowOff>
    </xdr:from>
    <xdr:ext cx="534377" cy="259045"/>
    <xdr:sp macro="" textlink="">
      <xdr:nvSpPr>
        <xdr:cNvPr id="103" name="【道路】&#10;一人当たり延長平均値テキスト"/>
        <xdr:cNvSpPr txBox="1"/>
      </xdr:nvSpPr>
      <xdr:spPr>
        <a:xfrm>
          <a:off x="10566400" y="656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15.839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69634</xdr:rowOff>
    </xdr:from>
    <xdr:to>
      <xdr:col>15</xdr:col>
      <xdr:colOff>231775</xdr:colOff>
      <xdr:row>38</xdr:row>
      <xdr:rowOff>171234</xdr:rowOff>
    </xdr:to>
    <xdr:sp macro="" textlink="">
      <xdr:nvSpPr>
        <xdr:cNvPr id="104" name="フローチャート : 判断 103"/>
        <xdr:cNvSpPr/>
      </xdr:nvSpPr>
      <xdr:spPr>
        <a:xfrm>
          <a:off x="10426700" y="6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42164</xdr:rowOff>
    </xdr:from>
    <xdr:to>
      <xdr:col>14</xdr:col>
      <xdr:colOff>79375</xdr:colOff>
      <xdr:row>38</xdr:row>
      <xdr:rowOff>143764</xdr:rowOff>
    </xdr:to>
    <xdr:sp macro="" textlink="">
      <xdr:nvSpPr>
        <xdr:cNvPr id="105" name="フローチャート : 判断 104"/>
        <xdr:cNvSpPr/>
      </xdr:nvSpPr>
      <xdr:spPr>
        <a:xfrm>
          <a:off x="9588500" y="655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134824</xdr:rowOff>
    </xdr:from>
    <xdr:to>
      <xdr:col>14</xdr:col>
      <xdr:colOff>79375</xdr:colOff>
      <xdr:row>39</xdr:row>
      <xdr:rowOff>64974</xdr:rowOff>
    </xdr:to>
    <xdr:sp macro="" textlink="">
      <xdr:nvSpPr>
        <xdr:cNvPr id="111" name="円/楕円 110"/>
        <xdr:cNvSpPr/>
      </xdr:nvSpPr>
      <xdr:spPr>
        <a:xfrm>
          <a:off x="9588500" y="66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160291</xdr:rowOff>
    </xdr:from>
    <xdr:ext cx="534377" cy="259045"/>
    <xdr:sp macro="" textlink="">
      <xdr:nvSpPr>
        <xdr:cNvPr id="112" name="n_1aveValue【道路】&#10;一人当たり延長"/>
        <xdr:cNvSpPr txBox="1"/>
      </xdr:nvSpPr>
      <xdr:spPr>
        <a:xfrm>
          <a:off x="9359410" y="63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16.560</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56101</xdr:rowOff>
    </xdr:from>
    <xdr:ext cx="534377" cy="259045"/>
    <xdr:sp macro="" textlink="">
      <xdr:nvSpPr>
        <xdr:cNvPr id="113" name="n_1mainValue【道路】&#10;一人当たり延長"/>
        <xdr:cNvSpPr txBox="1"/>
      </xdr:nvSpPr>
      <xdr:spPr>
        <a:xfrm>
          <a:off x="9359410" y="674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76200</xdr:rowOff>
    </xdr:from>
    <xdr:to>
      <xdr:col>7</xdr:col>
      <xdr:colOff>638175</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105427</xdr:rowOff>
    </xdr:from>
    <xdr:ext cx="338939" cy="259045"/>
    <xdr:sp macro="" textlink="">
      <xdr:nvSpPr>
        <xdr:cNvPr id="125" name="テキスト ボックス 124"/>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3" name="テキスト ボックス 13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62</xdr:row>
      <xdr:rowOff>152400</xdr:rowOff>
    </xdr:to>
    <xdr:cxnSp macro="">
      <xdr:nvCxnSpPr>
        <xdr:cNvPr id="137" name="直線コネクタ 136"/>
        <xdr:cNvCxnSpPr/>
      </xdr:nvCxnSpPr>
      <xdr:spPr>
        <a:xfrm flipV="1">
          <a:off x="4634865" y="962787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156227</xdr:rowOff>
    </xdr:from>
    <xdr:ext cx="405111" cy="259045"/>
    <xdr:sp macro="" textlink="">
      <xdr:nvSpPr>
        <xdr:cNvPr id="138" name="【橋りょう・トンネル】&#10;有形固定資産減価償却率最小値テキスト"/>
        <xdr:cNvSpPr txBox="1"/>
      </xdr:nvSpPr>
      <xdr:spPr>
        <a:xfrm>
          <a:off x="47244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62</xdr:row>
      <xdr:rowOff>152400</xdr:rowOff>
    </xdr:from>
    <xdr:to>
      <xdr:col>6</xdr:col>
      <xdr:colOff>600075</xdr:colOff>
      <xdr:row>62</xdr:row>
      <xdr:rowOff>152400</xdr:rowOff>
    </xdr:to>
    <xdr:cxnSp macro="">
      <xdr:nvCxnSpPr>
        <xdr:cNvPr id="139" name="直線コネクタ 138"/>
        <xdr:cNvCxnSpPr/>
      </xdr:nvCxnSpPr>
      <xdr:spPr>
        <a:xfrm>
          <a:off x="4546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0"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9542</xdr:rowOff>
    </xdr:from>
    <xdr:ext cx="405111" cy="259045"/>
    <xdr:sp macro="" textlink="">
      <xdr:nvSpPr>
        <xdr:cNvPr id="142" name="【橋りょう・トンネル】&#10;有形固定資産減価償却率平均値テキスト"/>
        <xdr:cNvSpPr txBox="1"/>
      </xdr:nvSpPr>
      <xdr:spPr>
        <a:xfrm>
          <a:off x="4724400" y="9953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31115</xdr:rowOff>
    </xdr:from>
    <xdr:to>
      <xdr:col>6</xdr:col>
      <xdr:colOff>561975</xdr:colOff>
      <xdr:row>58</xdr:row>
      <xdr:rowOff>132715</xdr:rowOff>
    </xdr:to>
    <xdr:sp macro="" textlink="">
      <xdr:nvSpPr>
        <xdr:cNvPr id="143" name="フローチャート : 判断 142"/>
        <xdr:cNvSpPr/>
      </xdr:nvSpPr>
      <xdr:spPr>
        <a:xfrm>
          <a:off x="45847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38735</xdr:rowOff>
    </xdr:from>
    <xdr:to>
      <xdr:col>5</xdr:col>
      <xdr:colOff>409575</xdr:colOff>
      <xdr:row>58</xdr:row>
      <xdr:rowOff>140335</xdr:rowOff>
    </xdr:to>
    <xdr:sp macro="" textlink="">
      <xdr:nvSpPr>
        <xdr:cNvPr id="144" name="フローチャート : 判断 143"/>
        <xdr:cNvSpPr/>
      </xdr:nvSpPr>
      <xdr:spPr>
        <a:xfrm>
          <a:off x="3746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151130</xdr:rowOff>
    </xdr:from>
    <xdr:to>
      <xdr:col>5</xdr:col>
      <xdr:colOff>409575</xdr:colOff>
      <xdr:row>60</xdr:row>
      <xdr:rowOff>81280</xdr:rowOff>
    </xdr:to>
    <xdr:sp macro="" textlink="">
      <xdr:nvSpPr>
        <xdr:cNvPr id="150" name="円/楕円 149"/>
        <xdr:cNvSpPr/>
      </xdr:nvSpPr>
      <xdr:spPr>
        <a:xfrm>
          <a:off x="3746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156862</xdr:rowOff>
    </xdr:from>
    <xdr:ext cx="405111" cy="259045"/>
    <xdr:sp macro="" textlink="">
      <xdr:nvSpPr>
        <xdr:cNvPr id="151" name="n_1aveValue【橋りょう・トンネル】&#10;有形固定資産減価償却率"/>
        <xdr:cNvSpPr txBox="1"/>
      </xdr:nvSpPr>
      <xdr:spPr>
        <a:xfrm>
          <a:off x="3582043"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72407</xdr:rowOff>
    </xdr:from>
    <xdr:ext cx="405111" cy="259045"/>
    <xdr:sp macro="" textlink="">
      <xdr:nvSpPr>
        <xdr:cNvPr id="152" name="n_1mainValue【橋りょう・トンネル】&#10;有形固定資産減価償却率"/>
        <xdr:cNvSpPr txBox="1"/>
      </xdr:nvSpPr>
      <xdr:spPr>
        <a:xfrm>
          <a:off x="3582043"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4" name="テキスト ボックス 16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6" name="テキスト ボックス 16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8" name="テキスト ボックス 16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0" name="テキスト ボックス 16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2" name="テキスト ボックス 17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4" name="テキスト ボックス 17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139686</xdr:rowOff>
    </xdr:from>
    <xdr:to>
      <xdr:col>15</xdr:col>
      <xdr:colOff>180340</xdr:colOff>
      <xdr:row>64</xdr:row>
      <xdr:rowOff>873</xdr:rowOff>
    </xdr:to>
    <xdr:cxnSp macro="">
      <xdr:nvCxnSpPr>
        <xdr:cNvPr id="176" name="直線コネクタ 175"/>
        <xdr:cNvCxnSpPr/>
      </xdr:nvCxnSpPr>
      <xdr:spPr>
        <a:xfrm flipV="1">
          <a:off x="10476865" y="9740886"/>
          <a:ext cx="0" cy="123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4700</xdr:rowOff>
    </xdr:from>
    <xdr:ext cx="534377" cy="259045"/>
    <xdr:sp macro="" textlink="">
      <xdr:nvSpPr>
        <xdr:cNvPr id="177" name="【橋りょう・トンネル】&#10;一人当たり有形固定資産（償却資産）額最小値テキスト"/>
        <xdr:cNvSpPr txBox="1"/>
      </xdr:nvSpPr>
      <xdr:spPr>
        <a:xfrm>
          <a:off x="10566400" y="1097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19,771</a:t>
          </a:r>
          <a:endParaRPr kumimoji="1" lang="ja-JP" altLang="en-US" sz="1000" b="1">
            <a:latin typeface="ＭＳ Ｐゴシック"/>
          </a:endParaRPr>
        </a:p>
      </xdr:txBody>
    </xdr:sp>
    <xdr:clientData/>
  </xdr:oneCellAnchor>
  <xdr:twoCellAnchor>
    <xdr:from>
      <xdr:col>15</xdr:col>
      <xdr:colOff>92075</xdr:colOff>
      <xdr:row>64</xdr:row>
      <xdr:rowOff>873</xdr:rowOff>
    </xdr:from>
    <xdr:to>
      <xdr:col>15</xdr:col>
      <xdr:colOff>269875</xdr:colOff>
      <xdr:row>64</xdr:row>
      <xdr:rowOff>873</xdr:rowOff>
    </xdr:to>
    <xdr:cxnSp macro="">
      <xdr:nvCxnSpPr>
        <xdr:cNvPr id="178" name="直線コネクタ 177"/>
        <xdr:cNvCxnSpPr/>
      </xdr:nvCxnSpPr>
      <xdr:spPr>
        <a:xfrm>
          <a:off x="10388600" y="10973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86363</xdr:rowOff>
    </xdr:from>
    <xdr:ext cx="599010" cy="259045"/>
    <xdr:sp macro="" textlink="">
      <xdr:nvSpPr>
        <xdr:cNvPr id="179" name="【橋りょう・トンネル】&#10;一人当たり有形固定資産（償却資産）額最大値テキスト"/>
        <xdr:cNvSpPr txBox="1"/>
      </xdr:nvSpPr>
      <xdr:spPr>
        <a:xfrm>
          <a:off x="10566400" y="951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343,337</a:t>
          </a:r>
          <a:endParaRPr kumimoji="1" lang="ja-JP" altLang="en-US" sz="1000" b="1">
            <a:latin typeface="ＭＳ Ｐゴシック"/>
          </a:endParaRPr>
        </a:p>
      </xdr:txBody>
    </xdr:sp>
    <xdr:clientData/>
  </xdr:oneCellAnchor>
  <xdr:twoCellAnchor>
    <xdr:from>
      <xdr:col>15</xdr:col>
      <xdr:colOff>92075</xdr:colOff>
      <xdr:row>56</xdr:row>
      <xdr:rowOff>139686</xdr:rowOff>
    </xdr:from>
    <xdr:to>
      <xdr:col>15</xdr:col>
      <xdr:colOff>269875</xdr:colOff>
      <xdr:row>56</xdr:row>
      <xdr:rowOff>139686</xdr:rowOff>
    </xdr:to>
    <xdr:cxnSp macro="">
      <xdr:nvCxnSpPr>
        <xdr:cNvPr id="180" name="直線コネクタ 179"/>
        <xdr:cNvCxnSpPr/>
      </xdr:nvCxnSpPr>
      <xdr:spPr>
        <a:xfrm>
          <a:off x="10388600" y="974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8369</xdr:rowOff>
    </xdr:from>
    <xdr:ext cx="534377" cy="259045"/>
    <xdr:sp macro="" textlink="">
      <xdr:nvSpPr>
        <xdr:cNvPr id="181" name="【橋りょう・トンネル】&#10;一人当たり有形固定資産（償却資産）額平均値テキスト"/>
        <xdr:cNvSpPr txBox="1"/>
      </xdr:nvSpPr>
      <xdr:spPr>
        <a:xfrm>
          <a:off x="10566400" y="10638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88,808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29942</xdr:rowOff>
    </xdr:from>
    <xdr:to>
      <xdr:col>15</xdr:col>
      <xdr:colOff>231775</xdr:colOff>
      <xdr:row>62</xdr:row>
      <xdr:rowOff>131542</xdr:rowOff>
    </xdr:to>
    <xdr:sp macro="" textlink="">
      <xdr:nvSpPr>
        <xdr:cNvPr id="182" name="フローチャート : 判断 181"/>
        <xdr:cNvSpPr/>
      </xdr:nvSpPr>
      <xdr:spPr>
        <a:xfrm>
          <a:off x="10426700" y="1065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104126</xdr:rowOff>
    </xdr:from>
    <xdr:to>
      <xdr:col>14</xdr:col>
      <xdr:colOff>79375</xdr:colOff>
      <xdr:row>61</xdr:row>
      <xdr:rowOff>34276</xdr:rowOff>
    </xdr:to>
    <xdr:sp macro="" textlink="">
      <xdr:nvSpPr>
        <xdr:cNvPr id="183" name="フローチャート : 判断 182"/>
        <xdr:cNvSpPr/>
      </xdr:nvSpPr>
      <xdr:spPr>
        <a:xfrm>
          <a:off x="9588500" y="1039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28402</xdr:rowOff>
    </xdr:from>
    <xdr:to>
      <xdr:col>14</xdr:col>
      <xdr:colOff>79375</xdr:colOff>
      <xdr:row>61</xdr:row>
      <xdr:rowOff>130002</xdr:rowOff>
    </xdr:to>
    <xdr:sp macro="" textlink="">
      <xdr:nvSpPr>
        <xdr:cNvPr id="189" name="円/楕円 188"/>
        <xdr:cNvSpPr/>
      </xdr:nvSpPr>
      <xdr:spPr>
        <a:xfrm>
          <a:off x="9588500" y="1048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50803</xdr:rowOff>
    </xdr:from>
    <xdr:ext cx="599010" cy="259045"/>
    <xdr:sp macro="" textlink="">
      <xdr:nvSpPr>
        <xdr:cNvPr id="190" name="n_1aveValue【橋りょう・トンネル】&#10;一人当たり有形固定資産（償却資産）額"/>
        <xdr:cNvSpPr txBox="1"/>
      </xdr:nvSpPr>
      <xdr:spPr>
        <a:xfrm>
          <a:off x="9327094" y="10166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159,337</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121129</xdr:rowOff>
    </xdr:from>
    <xdr:ext cx="599010" cy="259045"/>
    <xdr:sp macro="" textlink="">
      <xdr:nvSpPr>
        <xdr:cNvPr id="191" name="n_1mainValue【橋りょう・トンネル】&#10;一人当たり有形固定資産（償却資産）額"/>
        <xdr:cNvSpPr txBox="1"/>
      </xdr:nvSpPr>
      <xdr:spPr>
        <a:xfrm>
          <a:off x="9327094" y="1057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134,212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9" name="正方形/長方形 20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10" name="正方形/長方形 20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1" name="正方形/長方形 21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2" name="正方形/長方形 21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4" name="正方形/長方形 2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5" name="正方形/長方形 21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6" name="正方形/長方形 21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7" name="正方形/長方形 21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8" name="正方形/長方形 21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8" name="テキスト ボックス 2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9" name="直線コネクタ 2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0" name="テキスト ボックス 22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31" name="直線コネクタ 23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32" name="テキスト ボックス 23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33" name="直線コネクタ 23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34" name="テキスト ボックス 23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35" name="直線コネクタ 23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36" name="テキスト ボックス 23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37" name="直線コネクタ 23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38" name="テキスト ボックス 23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9" name="直線コネクタ 2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0" name="テキスト ボックス 2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53340</xdr:rowOff>
    </xdr:from>
    <xdr:to>
      <xdr:col>23</xdr:col>
      <xdr:colOff>516889</xdr:colOff>
      <xdr:row>40</xdr:row>
      <xdr:rowOff>131064</xdr:rowOff>
    </xdr:to>
    <xdr:cxnSp macro="">
      <xdr:nvCxnSpPr>
        <xdr:cNvPr id="242" name="直線コネクタ 241"/>
        <xdr:cNvCxnSpPr/>
      </xdr:nvCxnSpPr>
      <xdr:spPr>
        <a:xfrm flipV="1">
          <a:off x="16318864" y="571119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134891</xdr:rowOff>
    </xdr:from>
    <xdr:ext cx="405111" cy="259045"/>
    <xdr:sp macro="" textlink="">
      <xdr:nvSpPr>
        <xdr:cNvPr id="243" name="【認定こども園・幼稚園・保育所】&#10;有形固定資産減価償却率最小値テキスト"/>
        <xdr:cNvSpPr txBox="1"/>
      </xdr:nvSpPr>
      <xdr:spPr>
        <a:xfrm>
          <a:off x="16408400" y="699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23</xdr:col>
      <xdr:colOff>428625</xdr:colOff>
      <xdr:row>40</xdr:row>
      <xdr:rowOff>131064</xdr:rowOff>
    </xdr:from>
    <xdr:to>
      <xdr:col>23</xdr:col>
      <xdr:colOff>606425</xdr:colOff>
      <xdr:row>40</xdr:row>
      <xdr:rowOff>131064</xdr:rowOff>
    </xdr:to>
    <xdr:cxnSp macro="">
      <xdr:nvCxnSpPr>
        <xdr:cNvPr id="244" name="直線コネクタ 243"/>
        <xdr:cNvCxnSpPr/>
      </xdr:nvCxnSpPr>
      <xdr:spPr>
        <a:xfrm>
          <a:off x="16230600" y="698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17</xdr:rowOff>
    </xdr:from>
    <xdr:ext cx="405111" cy="259045"/>
    <xdr:sp macro="" textlink="">
      <xdr:nvSpPr>
        <xdr:cNvPr id="245" name="【認定こども園・幼稚園・保育所】&#10;有形固定資産減価償却率最大値テキスト"/>
        <xdr:cNvSpPr txBox="1"/>
      </xdr:nvSpPr>
      <xdr:spPr>
        <a:xfrm>
          <a:off x="16408400"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83.5</a:t>
          </a:r>
          <a:endParaRPr kumimoji="1" lang="ja-JP" altLang="en-US" sz="1000" b="1">
            <a:latin typeface="ＭＳ Ｐゴシック"/>
          </a:endParaRPr>
        </a:p>
      </xdr:txBody>
    </xdr:sp>
    <xdr:clientData/>
  </xdr:oneCellAnchor>
  <xdr:twoCellAnchor>
    <xdr:from>
      <xdr:col>23</xdr:col>
      <xdr:colOff>428625</xdr:colOff>
      <xdr:row>33</xdr:row>
      <xdr:rowOff>53340</xdr:rowOff>
    </xdr:from>
    <xdr:to>
      <xdr:col>23</xdr:col>
      <xdr:colOff>606425</xdr:colOff>
      <xdr:row>33</xdr:row>
      <xdr:rowOff>53340</xdr:rowOff>
    </xdr:to>
    <xdr:cxnSp macro="">
      <xdr:nvCxnSpPr>
        <xdr:cNvPr id="246" name="直線コネクタ 245"/>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95267</xdr:rowOff>
    </xdr:from>
    <xdr:ext cx="405111" cy="259045"/>
    <xdr:sp macro="" textlink="">
      <xdr:nvSpPr>
        <xdr:cNvPr id="247" name="【認定こども園・幼稚園・保育所】&#10;有形固定資産減価償却率平均値テキスト"/>
        <xdr:cNvSpPr txBox="1"/>
      </xdr:nvSpPr>
      <xdr:spPr>
        <a:xfrm>
          <a:off x="16408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116840</xdr:rowOff>
    </xdr:from>
    <xdr:to>
      <xdr:col>23</xdr:col>
      <xdr:colOff>568325</xdr:colOff>
      <xdr:row>37</xdr:row>
      <xdr:rowOff>46990</xdr:rowOff>
    </xdr:to>
    <xdr:sp macro="" textlink="">
      <xdr:nvSpPr>
        <xdr:cNvPr id="248" name="フローチャート : 判断 247"/>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141986</xdr:rowOff>
    </xdr:from>
    <xdr:to>
      <xdr:col>22</xdr:col>
      <xdr:colOff>415925</xdr:colOff>
      <xdr:row>37</xdr:row>
      <xdr:rowOff>72136</xdr:rowOff>
    </xdr:to>
    <xdr:sp macro="" textlink="">
      <xdr:nvSpPr>
        <xdr:cNvPr id="249" name="フローチャート : 判断 248"/>
        <xdr:cNvSpPr/>
      </xdr:nvSpPr>
      <xdr:spPr>
        <a:xfrm>
          <a:off x="15430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0" name="テキスト ボックス 2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1" name="テキスト ボックス 2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2" name="テキスト ボックス 2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3" name="テキスト ボックス 2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4" name="テキスト ボックス 2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254</xdr:rowOff>
    </xdr:from>
    <xdr:to>
      <xdr:col>22</xdr:col>
      <xdr:colOff>415925</xdr:colOff>
      <xdr:row>38</xdr:row>
      <xdr:rowOff>101854</xdr:rowOff>
    </xdr:to>
    <xdr:sp macro="" textlink="">
      <xdr:nvSpPr>
        <xdr:cNvPr id="255" name="円/楕円 254"/>
        <xdr:cNvSpPr/>
      </xdr:nvSpPr>
      <xdr:spPr>
        <a:xfrm>
          <a:off x="15430500" y="65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88663</xdr:rowOff>
    </xdr:from>
    <xdr:ext cx="405111" cy="259045"/>
    <xdr:sp macro="" textlink="">
      <xdr:nvSpPr>
        <xdr:cNvPr id="256" name="n_1aveValue【認定こども園・幼稚園・保育所】&#10;有形固定資産減価償却率"/>
        <xdr:cNvSpPr txBox="1"/>
      </xdr:nvSpPr>
      <xdr:spPr>
        <a:xfrm>
          <a:off x="15266043"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92981</xdr:rowOff>
    </xdr:from>
    <xdr:ext cx="405111" cy="259045"/>
    <xdr:sp macro="" textlink="">
      <xdr:nvSpPr>
        <xdr:cNvPr id="257" name="n_1mainValue【認定こども園・幼稚園・保育所】&#10;有形固定資産減価償却率"/>
        <xdr:cNvSpPr txBox="1"/>
      </xdr:nvSpPr>
      <xdr:spPr>
        <a:xfrm>
          <a:off x="15266043"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8" name="正方形/長方形 2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9" name="正方形/長方形 2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0" name="正方形/長方形 2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1" name="正方形/長方形 2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2" name="正方形/長方形 2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3" name="正方形/長方形 2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4" name="正方形/長方形 2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5" name="正方形/長方形 2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6" name="テキスト ボックス 2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7" name="直線コネクタ 2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68" name="直線コネクタ 2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69" name="テキスト ボックス 2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70" name="直線コネクタ 2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1" name="テキスト ボックス 2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2" name="直線コネクタ 2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3" name="テキスト ボックス 2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4" name="直線コネクタ 2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5" name="テキスト ボックス 2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6" name="直線コネクタ 2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7" name="テキスト ボックス 2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8" name="直線コネクタ 2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9" name="テキスト ボックス 2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7620</xdr:rowOff>
    </xdr:from>
    <xdr:to>
      <xdr:col>32</xdr:col>
      <xdr:colOff>186689</xdr:colOff>
      <xdr:row>41</xdr:row>
      <xdr:rowOff>0</xdr:rowOff>
    </xdr:to>
    <xdr:cxnSp macro="">
      <xdr:nvCxnSpPr>
        <xdr:cNvPr id="281" name="直線コネクタ 280"/>
        <xdr:cNvCxnSpPr/>
      </xdr:nvCxnSpPr>
      <xdr:spPr>
        <a:xfrm flipV="1">
          <a:off x="22160864" y="58369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3827</xdr:rowOff>
    </xdr:from>
    <xdr:ext cx="469744" cy="259045"/>
    <xdr:sp macro="" textlink="">
      <xdr:nvSpPr>
        <xdr:cNvPr id="282" name="【認定こども園・幼稚園・保育所】&#10;一人当たり面積最小値テキスト"/>
        <xdr:cNvSpPr txBox="1"/>
      </xdr:nvSpPr>
      <xdr:spPr>
        <a:xfrm>
          <a:off x="22250400"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0.055</a:t>
          </a:r>
          <a:endParaRPr kumimoji="1" lang="ja-JP" altLang="en-US" sz="1000" b="1">
            <a:latin typeface="ＭＳ Ｐゴシック"/>
          </a:endParaRPr>
        </a:p>
      </xdr:txBody>
    </xdr:sp>
    <xdr:clientData/>
  </xdr:oneCellAnchor>
  <xdr:twoCellAnchor>
    <xdr:from>
      <xdr:col>32</xdr:col>
      <xdr:colOff>98425</xdr:colOff>
      <xdr:row>41</xdr:row>
      <xdr:rowOff>0</xdr:rowOff>
    </xdr:from>
    <xdr:to>
      <xdr:col>32</xdr:col>
      <xdr:colOff>276225</xdr:colOff>
      <xdr:row>41</xdr:row>
      <xdr:rowOff>0</xdr:rowOff>
    </xdr:to>
    <xdr:cxnSp macro="">
      <xdr:nvCxnSpPr>
        <xdr:cNvPr id="283" name="直線コネクタ 282"/>
        <xdr:cNvCxnSpPr/>
      </xdr:nvCxnSpPr>
      <xdr:spPr>
        <a:xfrm>
          <a:off x="22072600" y="702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125747</xdr:rowOff>
    </xdr:from>
    <xdr:ext cx="469744" cy="259045"/>
    <xdr:sp macro="" textlink="">
      <xdr:nvSpPr>
        <xdr:cNvPr id="284" name="【認定こども園・幼稚園・保育所】&#10;一人当たり面積最大値テキスト"/>
        <xdr:cNvSpPr txBox="1"/>
      </xdr:nvSpPr>
      <xdr:spPr>
        <a:xfrm>
          <a:off x="222504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0.368</a:t>
          </a:r>
          <a:endParaRPr kumimoji="1" lang="ja-JP" altLang="en-US" sz="1000" b="1">
            <a:latin typeface="ＭＳ Ｐゴシック"/>
          </a:endParaRPr>
        </a:p>
      </xdr:txBody>
    </xdr:sp>
    <xdr:clientData/>
  </xdr:oneCellAnchor>
  <xdr:twoCellAnchor>
    <xdr:from>
      <xdr:col>32</xdr:col>
      <xdr:colOff>98425</xdr:colOff>
      <xdr:row>34</xdr:row>
      <xdr:rowOff>7620</xdr:rowOff>
    </xdr:from>
    <xdr:to>
      <xdr:col>32</xdr:col>
      <xdr:colOff>276225</xdr:colOff>
      <xdr:row>34</xdr:row>
      <xdr:rowOff>7620</xdr:rowOff>
    </xdr:to>
    <xdr:cxnSp macro="">
      <xdr:nvCxnSpPr>
        <xdr:cNvPr id="285" name="直線コネクタ 284"/>
        <xdr:cNvCxnSpPr/>
      </xdr:nvCxnSpPr>
      <xdr:spPr>
        <a:xfrm>
          <a:off x="22072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49547</xdr:rowOff>
    </xdr:from>
    <xdr:ext cx="469744" cy="259045"/>
    <xdr:sp macro="" textlink="">
      <xdr:nvSpPr>
        <xdr:cNvPr id="286" name="【認定こども園・幼稚園・保育所】&#10;一人当たり面積平均値テキスト"/>
        <xdr:cNvSpPr txBox="1"/>
      </xdr:nvSpPr>
      <xdr:spPr>
        <a:xfrm>
          <a:off x="22250400" y="639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71120</xdr:rowOff>
    </xdr:from>
    <xdr:to>
      <xdr:col>32</xdr:col>
      <xdr:colOff>238125</xdr:colOff>
      <xdr:row>38</xdr:row>
      <xdr:rowOff>1270</xdr:rowOff>
    </xdr:to>
    <xdr:sp macro="" textlink="">
      <xdr:nvSpPr>
        <xdr:cNvPr id="287" name="フローチャート : 判断 286"/>
        <xdr:cNvSpPr/>
      </xdr:nvSpPr>
      <xdr:spPr>
        <a:xfrm>
          <a:off x="22110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59690</xdr:rowOff>
    </xdr:from>
    <xdr:to>
      <xdr:col>31</xdr:col>
      <xdr:colOff>85725</xdr:colOff>
      <xdr:row>37</xdr:row>
      <xdr:rowOff>161290</xdr:rowOff>
    </xdr:to>
    <xdr:sp macro="" textlink="">
      <xdr:nvSpPr>
        <xdr:cNvPr id="288" name="フローチャート : 判断 287"/>
        <xdr:cNvSpPr/>
      </xdr:nvSpPr>
      <xdr:spPr>
        <a:xfrm>
          <a:off x="2127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9" name="テキスト ボックス 2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0" name="テキスト ボックス 2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1" name="テキスト ボックス 2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2" name="テキスト ボックス 2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3" name="テキスト ボックス 2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101600</xdr:rowOff>
    </xdr:from>
    <xdr:to>
      <xdr:col>31</xdr:col>
      <xdr:colOff>85725</xdr:colOff>
      <xdr:row>40</xdr:row>
      <xdr:rowOff>31750</xdr:rowOff>
    </xdr:to>
    <xdr:sp macro="" textlink="">
      <xdr:nvSpPr>
        <xdr:cNvPr id="294" name="円/楕円 293"/>
        <xdr:cNvSpPr/>
      </xdr:nvSpPr>
      <xdr:spPr>
        <a:xfrm>
          <a:off x="21272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6367</xdr:rowOff>
    </xdr:from>
    <xdr:ext cx="469744" cy="259045"/>
    <xdr:sp macro="" textlink="">
      <xdr:nvSpPr>
        <xdr:cNvPr id="295" name="n_1aveValue【認定こども園・幼稚園・保育所】&#10;一人当たり面積"/>
        <xdr:cNvSpPr txBox="1"/>
      </xdr:nvSpPr>
      <xdr:spPr>
        <a:xfrm>
          <a:off x="210757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22877</xdr:rowOff>
    </xdr:from>
    <xdr:ext cx="469744" cy="259045"/>
    <xdr:sp macro="" textlink="">
      <xdr:nvSpPr>
        <xdr:cNvPr id="296" name="n_1mainValue【認定こども園・幼稚園・保育所】&#10;一人当たり面積"/>
        <xdr:cNvSpPr txBox="1"/>
      </xdr:nvSpPr>
      <xdr:spPr>
        <a:xfrm>
          <a:off x="21075727"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7" name="正方形/長方形 2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8" name="正方形/長方形 2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9" name="正方形/長方形 2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0" name="正方形/長方形 2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1" name="正方形/長方形 3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2" name="正方形/長方形 3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3" name="正方形/長方形 3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4" name="正方形/長方形 3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5" name="テキスト ボックス 3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6" name="直線コネクタ 3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7" name="テキスト ボックス 30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08" name="直線コネクタ 30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09" name="テキスト ボックス 30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0" name="直線コネクタ 30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1" name="テキスト ボックス 31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2" name="直線コネクタ 31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3" name="テキスト ボックス 31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4" name="直線コネクタ 31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5" name="テキスト ボックス 31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6" name="直線コネクタ 31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7" name="テキスト ボックス 31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8" name="直線コネクタ 31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19" name="テキスト ボックス 31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0" name="直線コネクタ 31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1" name="テキスト ボックス 32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1633</xdr:rowOff>
    </xdr:from>
    <xdr:to>
      <xdr:col>23</xdr:col>
      <xdr:colOff>516889</xdr:colOff>
      <xdr:row>64</xdr:row>
      <xdr:rowOff>32657</xdr:rowOff>
    </xdr:to>
    <xdr:cxnSp macro="">
      <xdr:nvCxnSpPr>
        <xdr:cNvPr id="323" name="直線コネクタ 322"/>
        <xdr:cNvCxnSpPr/>
      </xdr:nvCxnSpPr>
      <xdr:spPr>
        <a:xfrm flipV="1">
          <a:off x="16318864" y="9431383"/>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36484</xdr:rowOff>
    </xdr:from>
    <xdr:ext cx="405111" cy="259045"/>
    <xdr:sp macro="" textlink="">
      <xdr:nvSpPr>
        <xdr:cNvPr id="324" name="【学校施設】&#10;有形固定資産減価償却率最小値テキスト"/>
        <xdr:cNvSpPr txBox="1"/>
      </xdr:nvSpPr>
      <xdr:spPr>
        <a:xfrm>
          <a:off x="164084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64</xdr:row>
      <xdr:rowOff>32657</xdr:rowOff>
    </xdr:from>
    <xdr:to>
      <xdr:col>23</xdr:col>
      <xdr:colOff>606425</xdr:colOff>
      <xdr:row>64</xdr:row>
      <xdr:rowOff>32657</xdr:rowOff>
    </xdr:to>
    <xdr:cxnSp macro="">
      <xdr:nvCxnSpPr>
        <xdr:cNvPr id="325" name="直線コネクタ 324"/>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119760</xdr:rowOff>
    </xdr:from>
    <xdr:ext cx="405111" cy="259045"/>
    <xdr:sp macro="" textlink="">
      <xdr:nvSpPr>
        <xdr:cNvPr id="326" name="【学校施設】&#10;有形固定資産減価償却率最大値テキスト"/>
        <xdr:cNvSpPr txBox="1"/>
      </xdr:nvSpPr>
      <xdr:spPr>
        <a:xfrm>
          <a:off x="164084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428625</xdr:colOff>
      <xdr:row>55</xdr:row>
      <xdr:rowOff>1633</xdr:rowOff>
    </xdr:from>
    <xdr:to>
      <xdr:col>23</xdr:col>
      <xdr:colOff>606425</xdr:colOff>
      <xdr:row>55</xdr:row>
      <xdr:rowOff>1633</xdr:rowOff>
    </xdr:to>
    <xdr:cxnSp macro="">
      <xdr:nvCxnSpPr>
        <xdr:cNvPr id="327" name="直線コネクタ 326"/>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43560</xdr:rowOff>
    </xdr:from>
    <xdr:ext cx="405111" cy="259045"/>
    <xdr:sp macro="" textlink="">
      <xdr:nvSpPr>
        <xdr:cNvPr id="328" name="【学校施設】&#10;有形固定資産減価償却率平均値テキスト"/>
        <xdr:cNvSpPr txBox="1"/>
      </xdr:nvSpPr>
      <xdr:spPr>
        <a:xfrm>
          <a:off x="16408400" y="1015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65133</xdr:rowOff>
    </xdr:from>
    <xdr:to>
      <xdr:col>23</xdr:col>
      <xdr:colOff>568325</xdr:colOff>
      <xdr:row>59</xdr:row>
      <xdr:rowOff>166733</xdr:rowOff>
    </xdr:to>
    <xdr:sp macro="" textlink="">
      <xdr:nvSpPr>
        <xdr:cNvPr id="329" name="フローチャート : 判断 328"/>
        <xdr:cNvSpPr/>
      </xdr:nvSpPr>
      <xdr:spPr>
        <a:xfrm>
          <a:off x="162687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102688</xdr:rowOff>
    </xdr:from>
    <xdr:to>
      <xdr:col>22</xdr:col>
      <xdr:colOff>415925</xdr:colOff>
      <xdr:row>61</xdr:row>
      <xdr:rowOff>32838</xdr:rowOff>
    </xdr:to>
    <xdr:sp macro="" textlink="">
      <xdr:nvSpPr>
        <xdr:cNvPr id="330" name="フローチャート : 判断 329"/>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68399</xdr:rowOff>
    </xdr:from>
    <xdr:to>
      <xdr:col>22</xdr:col>
      <xdr:colOff>415925</xdr:colOff>
      <xdr:row>61</xdr:row>
      <xdr:rowOff>169999</xdr:rowOff>
    </xdr:to>
    <xdr:sp macro="" textlink="">
      <xdr:nvSpPr>
        <xdr:cNvPr id="336" name="円/楕円 335"/>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49365</xdr:rowOff>
    </xdr:from>
    <xdr:ext cx="405111" cy="259045"/>
    <xdr:sp macro="" textlink="">
      <xdr:nvSpPr>
        <xdr:cNvPr id="337" name="n_1aveValue【学校施設】&#10;有形固定資産減価償却率"/>
        <xdr:cNvSpPr txBox="1"/>
      </xdr:nvSpPr>
      <xdr:spPr>
        <a:xfrm>
          <a:off x="15266043"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161126</xdr:rowOff>
    </xdr:from>
    <xdr:ext cx="405111" cy="259045"/>
    <xdr:sp macro="" textlink="">
      <xdr:nvSpPr>
        <xdr:cNvPr id="338" name="n_1mainValue【学校施設】&#10;有形固定資産減価償却率"/>
        <xdr:cNvSpPr txBox="1"/>
      </xdr:nvSpPr>
      <xdr:spPr>
        <a:xfrm>
          <a:off x="15266043"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9" name="正方形/長方形 3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0" name="正方形/長方形 3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1" name="正方形/長方形 3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2" name="正方形/長方形 3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3" name="正方形/長方形 3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4" name="正方形/長方形 3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5" name="正方形/長方形 3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6" name="正方形/長方形 3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7" name="テキスト ボックス 3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8" name="直線コネクタ 3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9" name="テキスト ボックス 3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0" name="直線コネクタ 34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1" name="テキスト ボックス 35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2" name="直線コネクタ 35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3" name="テキスト ボックス 35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4" name="直線コネクタ 35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5" name="テキスト ボックス 35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6" name="直線コネクタ 35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7" name="テキスト ボックス 35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8" name="直線コネクタ 35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9" name="テキスト ボックス 35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0" name="直線コネクタ 3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1" name="テキスト ボックス 3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76200</xdr:rowOff>
    </xdr:from>
    <xdr:to>
      <xdr:col>32</xdr:col>
      <xdr:colOff>186689</xdr:colOff>
      <xdr:row>64</xdr:row>
      <xdr:rowOff>5080</xdr:rowOff>
    </xdr:to>
    <xdr:cxnSp macro="">
      <xdr:nvCxnSpPr>
        <xdr:cNvPr id="363" name="直線コネクタ 362"/>
        <xdr:cNvCxnSpPr/>
      </xdr:nvCxnSpPr>
      <xdr:spPr>
        <a:xfrm flipV="1">
          <a:off x="22160864" y="9505950"/>
          <a:ext cx="0" cy="1471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8907</xdr:rowOff>
    </xdr:from>
    <xdr:ext cx="469744" cy="259045"/>
    <xdr:sp macro="" textlink="">
      <xdr:nvSpPr>
        <xdr:cNvPr id="364" name="【学校施設】&#10;一人当たり面積最小値テキスト"/>
        <xdr:cNvSpPr txBox="1"/>
      </xdr:nvSpPr>
      <xdr:spPr>
        <a:xfrm>
          <a:off x="22250400" y="1098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1.256</a:t>
          </a:r>
          <a:endParaRPr kumimoji="1" lang="ja-JP" altLang="en-US" sz="1000" b="1">
            <a:latin typeface="ＭＳ Ｐゴシック"/>
          </a:endParaRPr>
        </a:p>
      </xdr:txBody>
    </xdr:sp>
    <xdr:clientData/>
  </xdr:oneCellAnchor>
  <xdr:twoCellAnchor>
    <xdr:from>
      <xdr:col>32</xdr:col>
      <xdr:colOff>98425</xdr:colOff>
      <xdr:row>64</xdr:row>
      <xdr:rowOff>5080</xdr:rowOff>
    </xdr:from>
    <xdr:to>
      <xdr:col>32</xdr:col>
      <xdr:colOff>276225</xdr:colOff>
      <xdr:row>64</xdr:row>
      <xdr:rowOff>5080</xdr:rowOff>
    </xdr:to>
    <xdr:cxnSp macro="">
      <xdr:nvCxnSpPr>
        <xdr:cNvPr id="365" name="直線コネクタ 364"/>
        <xdr:cNvCxnSpPr/>
      </xdr:nvCxnSpPr>
      <xdr:spPr>
        <a:xfrm>
          <a:off x="22072600" y="1097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22877</xdr:rowOff>
    </xdr:from>
    <xdr:ext cx="469744" cy="259045"/>
    <xdr:sp macro="" textlink="">
      <xdr:nvSpPr>
        <xdr:cNvPr id="366" name="【学校施設】&#10;一人当たり面積最大値テキスト"/>
        <xdr:cNvSpPr txBox="1"/>
      </xdr:nvSpPr>
      <xdr:spPr>
        <a:xfrm>
          <a:off x="222504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a:t>
          </a:r>
          <a:endParaRPr kumimoji="1" lang="ja-JP" altLang="en-US" sz="1000" b="1">
            <a:latin typeface="ＭＳ Ｐゴシック"/>
          </a:endParaRPr>
        </a:p>
      </xdr:txBody>
    </xdr:sp>
    <xdr:clientData/>
  </xdr:oneCellAnchor>
  <xdr:twoCellAnchor>
    <xdr:from>
      <xdr:col>32</xdr:col>
      <xdr:colOff>98425</xdr:colOff>
      <xdr:row>55</xdr:row>
      <xdr:rowOff>76200</xdr:rowOff>
    </xdr:from>
    <xdr:to>
      <xdr:col>32</xdr:col>
      <xdr:colOff>276225</xdr:colOff>
      <xdr:row>55</xdr:row>
      <xdr:rowOff>76200</xdr:rowOff>
    </xdr:to>
    <xdr:cxnSp macro="">
      <xdr:nvCxnSpPr>
        <xdr:cNvPr id="367" name="直線コネクタ 366"/>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123207</xdr:rowOff>
    </xdr:from>
    <xdr:ext cx="469744" cy="259045"/>
    <xdr:sp macro="" textlink="">
      <xdr:nvSpPr>
        <xdr:cNvPr id="368" name="【学校施設】&#10;一人当たり面積平均値テキスト"/>
        <xdr:cNvSpPr txBox="1"/>
      </xdr:nvSpPr>
      <xdr:spPr>
        <a:xfrm>
          <a:off x="22250400" y="10410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1.646</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144780</xdr:rowOff>
    </xdr:from>
    <xdr:to>
      <xdr:col>32</xdr:col>
      <xdr:colOff>238125</xdr:colOff>
      <xdr:row>61</xdr:row>
      <xdr:rowOff>74930</xdr:rowOff>
    </xdr:to>
    <xdr:sp macro="" textlink="">
      <xdr:nvSpPr>
        <xdr:cNvPr id="369" name="フローチャート : 判断 368"/>
        <xdr:cNvSpPr/>
      </xdr:nvSpPr>
      <xdr:spPr>
        <a:xfrm>
          <a:off x="22110700" y="1043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156210</xdr:rowOff>
    </xdr:from>
    <xdr:to>
      <xdr:col>31</xdr:col>
      <xdr:colOff>85725</xdr:colOff>
      <xdr:row>61</xdr:row>
      <xdr:rowOff>86360</xdr:rowOff>
    </xdr:to>
    <xdr:sp macro="" textlink="">
      <xdr:nvSpPr>
        <xdr:cNvPr id="370" name="フローチャート : 判断 369"/>
        <xdr:cNvSpPr/>
      </xdr:nvSpPr>
      <xdr:spPr>
        <a:xfrm>
          <a:off x="21272500" y="1044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148590</xdr:rowOff>
    </xdr:from>
    <xdr:to>
      <xdr:col>31</xdr:col>
      <xdr:colOff>85725</xdr:colOff>
      <xdr:row>59</xdr:row>
      <xdr:rowOff>78740</xdr:rowOff>
    </xdr:to>
    <xdr:sp macro="" textlink="">
      <xdr:nvSpPr>
        <xdr:cNvPr id="376" name="円/楕円 375"/>
        <xdr:cNvSpPr/>
      </xdr:nvSpPr>
      <xdr:spPr>
        <a:xfrm>
          <a:off x="212725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77487</xdr:rowOff>
    </xdr:from>
    <xdr:ext cx="469744" cy="259045"/>
    <xdr:sp macro="" textlink="">
      <xdr:nvSpPr>
        <xdr:cNvPr id="377" name="n_1aveValue【学校施設】&#10;一人当たり面積"/>
        <xdr:cNvSpPr txBox="1"/>
      </xdr:nvSpPr>
      <xdr:spPr>
        <a:xfrm>
          <a:off x="21075727" y="1053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95267</xdr:rowOff>
    </xdr:from>
    <xdr:ext cx="469744" cy="259045"/>
    <xdr:sp macro="" textlink="">
      <xdr:nvSpPr>
        <xdr:cNvPr id="378" name="n_1mainValue【学校施設】&#10;一人当たり面積"/>
        <xdr:cNvSpPr txBox="1"/>
      </xdr:nvSpPr>
      <xdr:spPr>
        <a:xfrm>
          <a:off x="21075727" y="98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9" name="正方形/長方形 37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0" name="正方形/長方形 37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1" name="正方形/長方形 38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2" name="正方形/長方形 38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3" name="正方形/長方形 38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4" name="正方形/長方形 38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5" name="正方形/長方形 38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6" name="正方形/長方形 38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7" name="正方形/長方形 3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8" name="正方形/長方形 3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9" name="正方形/長方形 3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0" name="正方形/長方形 3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1" name="正方形/長方形 3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2" name="正方形/長方形 3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3" name="正方形/長方形 3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4" name="正方形/長方形 39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5" name="テキスト ボックス 40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6" name="直線コネクタ 4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7" name="テキスト ボックス 4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8" name="直線コネクタ 4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9" name="テキスト ボックス 4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0" name="直線コネクタ 4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1" name="テキスト ボックス 4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2" name="直線コネクタ 4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3" name="テキスト ボックス 4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4" name="直線コネクタ 4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15" name="テキスト ボックス 41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17" name="テキスト ボックス 416"/>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83820</xdr:rowOff>
    </xdr:from>
    <xdr:to>
      <xdr:col>23</xdr:col>
      <xdr:colOff>516889</xdr:colOff>
      <xdr:row>109</xdr:row>
      <xdr:rowOff>7620</xdr:rowOff>
    </xdr:to>
    <xdr:cxnSp macro="">
      <xdr:nvCxnSpPr>
        <xdr:cNvPr id="419" name="直線コネクタ 418"/>
        <xdr:cNvCxnSpPr/>
      </xdr:nvCxnSpPr>
      <xdr:spPr>
        <a:xfrm flipV="1">
          <a:off x="16318864" y="172288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11447</xdr:rowOff>
    </xdr:from>
    <xdr:ext cx="405111" cy="259045"/>
    <xdr:sp macro="" textlink="">
      <xdr:nvSpPr>
        <xdr:cNvPr id="420" name="【公民館】&#10;有形固定資産減価償却率最小値テキスト"/>
        <xdr:cNvSpPr txBox="1"/>
      </xdr:nvSpPr>
      <xdr:spPr>
        <a:xfrm>
          <a:off x="164084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23</xdr:col>
      <xdr:colOff>428625</xdr:colOff>
      <xdr:row>109</xdr:row>
      <xdr:rowOff>7620</xdr:rowOff>
    </xdr:from>
    <xdr:to>
      <xdr:col>23</xdr:col>
      <xdr:colOff>606425</xdr:colOff>
      <xdr:row>109</xdr:row>
      <xdr:rowOff>7620</xdr:rowOff>
    </xdr:to>
    <xdr:cxnSp macro="">
      <xdr:nvCxnSpPr>
        <xdr:cNvPr id="421" name="直線コネクタ 420"/>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30497</xdr:rowOff>
    </xdr:from>
    <xdr:ext cx="405111" cy="259045"/>
    <xdr:sp macro="" textlink="">
      <xdr:nvSpPr>
        <xdr:cNvPr id="422" name="【公民館】&#10;有形固定資産減価償却率最大値テキスト"/>
        <xdr:cNvSpPr txBox="1"/>
      </xdr:nvSpPr>
      <xdr:spPr>
        <a:xfrm>
          <a:off x="16408400"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100</xdr:row>
      <xdr:rowOff>83820</xdr:rowOff>
    </xdr:from>
    <xdr:to>
      <xdr:col>23</xdr:col>
      <xdr:colOff>606425</xdr:colOff>
      <xdr:row>100</xdr:row>
      <xdr:rowOff>83820</xdr:rowOff>
    </xdr:to>
    <xdr:cxnSp macro="">
      <xdr:nvCxnSpPr>
        <xdr:cNvPr id="423" name="直線コネクタ 422"/>
        <xdr:cNvCxnSpPr/>
      </xdr:nvCxnSpPr>
      <xdr:spPr>
        <a:xfrm>
          <a:off x="16230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11447</xdr:rowOff>
    </xdr:from>
    <xdr:ext cx="405111" cy="259045"/>
    <xdr:sp macro="" textlink="">
      <xdr:nvSpPr>
        <xdr:cNvPr id="424" name="【公民館】&#10;有形固定資産減価償却率平均値テキスト"/>
        <xdr:cNvSpPr txBox="1"/>
      </xdr:nvSpPr>
      <xdr:spPr>
        <a:xfrm>
          <a:off x="164084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425" name="フローチャート : 判断 424"/>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139700</xdr:rowOff>
    </xdr:from>
    <xdr:to>
      <xdr:col>22</xdr:col>
      <xdr:colOff>415925</xdr:colOff>
      <xdr:row>104</xdr:row>
      <xdr:rowOff>69850</xdr:rowOff>
    </xdr:to>
    <xdr:sp macro="" textlink="">
      <xdr:nvSpPr>
        <xdr:cNvPr id="426" name="フローチャート : 判断 425"/>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17780</xdr:rowOff>
    </xdr:from>
    <xdr:to>
      <xdr:col>22</xdr:col>
      <xdr:colOff>415925</xdr:colOff>
      <xdr:row>101</xdr:row>
      <xdr:rowOff>119380</xdr:rowOff>
    </xdr:to>
    <xdr:sp macro="" textlink="">
      <xdr:nvSpPr>
        <xdr:cNvPr id="432" name="円/楕円 431"/>
        <xdr:cNvSpPr/>
      </xdr:nvSpPr>
      <xdr:spPr>
        <a:xfrm>
          <a:off x="15430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60977</xdr:rowOff>
    </xdr:from>
    <xdr:ext cx="405111" cy="259045"/>
    <xdr:sp macro="" textlink="">
      <xdr:nvSpPr>
        <xdr:cNvPr id="433" name="n_1aveValue【公民館】&#10;有形固定資産減価償却率"/>
        <xdr:cNvSpPr txBox="1"/>
      </xdr:nvSpPr>
      <xdr:spPr>
        <a:xfrm>
          <a:off x="15266043"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135907</xdr:rowOff>
    </xdr:from>
    <xdr:ext cx="405111" cy="259045"/>
    <xdr:sp macro="" textlink="">
      <xdr:nvSpPr>
        <xdr:cNvPr id="434" name="n_1mainValue【公民館】&#10;有形固定資産減価償却率"/>
        <xdr:cNvSpPr txBox="1"/>
      </xdr:nvSpPr>
      <xdr:spPr>
        <a:xfrm>
          <a:off x="15266043"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5" name="正方形/長方形 4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3" name="テキスト ボックス 4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45" name="直線コネクタ 44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6" name="テキスト ボックス 44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7" name="直線コネクタ 44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48" name="テキスト ボックス 44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49" name="直線コネクタ 44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0" name="テキスト ボックス 44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1" name="直線コネクタ 45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2" name="テキスト ボックス 45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3" name="直線コネクタ 45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4" name="テキスト ボックス 45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80011</xdr:rowOff>
    </xdr:from>
    <xdr:to>
      <xdr:col>32</xdr:col>
      <xdr:colOff>186689</xdr:colOff>
      <xdr:row>107</xdr:row>
      <xdr:rowOff>49530</xdr:rowOff>
    </xdr:to>
    <xdr:cxnSp macro="">
      <xdr:nvCxnSpPr>
        <xdr:cNvPr id="458" name="直線コネクタ 457"/>
        <xdr:cNvCxnSpPr/>
      </xdr:nvCxnSpPr>
      <xdr:spPr>
        <a:xfrm flipV="1">
          <a:off x="22160864" y="17225011"/>
          <a:ext cx="0"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53357</xdr:rowOff>
    </xdr:from>
    <xdr:ext cx="469744" cy="259045"/>
    <xdr:sp macro="" textlink="">
      <xdr:nvSpPr>
        <xdr:cNvPr id="459" name="【公民館】&#10;一人当たり面積最小値テキスト"/>
        <xdr:cNvSpPr txBox="1"/>
      </xdr:nvSpPr>
      <xdr:spPr>
        <a:xfrm>
          <a:off x="22250400"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0.072</a:t>
          </a:r>
          <a:endParaRPr kumimoji="1" lang="ja-JP" altLang="en-US" sz="1000" b="1">
            <a:latin typeface="ＭＳ Ｐゴシック"/>
          </a:endParaRPr>
        </a:p>
      </xdr:txBody>
    </xdr:sp>
    <xdr:clientData/>
  </xdr:oneCellAnchor>
  <xdr:twoCellAnchor>
    <xdr:from>
      <xdr:col>32</xdr:col>
      <xdr:colOff>98425</xdr:colOff>
      <xdr:row>107</xdr:row>
      <xdr:rowOff>49530</xdr:rowOff>
    </xdr:from>
    <xdr:to>
      <xdr:col>32</xdr:col>
      <xdr:colOff>276225</xdr:colOff>
      <xdr:row>107</xdr:row>
      <xdr:rowOff>49530</xdr:rowOff>
    </xdr:to>
    <xdr:cxnSp macro="">
      <xdr:nvCxnSpPr>
        <xdr:cNvPr id="460" name="直線コネクタ 459"/>
        <xdr:cNvCxnSpPr/>
      </xdr:nvCxnSpPr>
      <xdr:spPr>
        <a:xfrm>
          <a:off x="22072600" y="1839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26688</xdr:rowOff>
    </xdr:from>
    <xdr:ext cx="469744" cy="259045"/>
    <xdr:sp macro="" textlink="">
      <xdr:nvSpPr>
        <xdr:cNvPr id="461" name="【公民館】&#10;一人当たり面積最大値テキスト"/>
        <xdr:cNvSpPr txBox="1"/>
      </xdr:nvSpPr>
      <xdr:spPr>
        <a:xfrm>
          <a:off x="22250400" y="1700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0.379</a:t>
          </a:r>
          <a:endParaRPr kumimoji="1" lang="ja-JP" altLang="en-US" sz="1000" b="1">
            <a:latin typeface="ＭＳ Ｐゴシック"/>
          </a:endParaRPr>
        </a:p>
      </xdr:txBody>
    </xdr:sp>
    <xdr:clientData/>
  </xdr:oneCellAnchor>
  <xdr:twoCellAnchor>
    <xdr:from>
      <xdr:col>32</xdr:col>
      <xdr:colOff>98425</xdr:colOff>
      <xdr:row>100</xdr:row>
      <xdr:rowOff>80011</xdr:rowOff>
    </xdr:from>
    <xdr:to>
      <xdr:col>32</xdr:col>
      <xdr:colOff>276225</xdr:colOff>
      <xdr:row>100</xdr:row>
      <xdr:rowOff>80011</xdr:rowOff>
    </xdr:to>
    <xdr:cxnSp macro="">
      <xdr:nvCxnSpPr>
        <xdr:cNvPr id="462" name="直線コネクタ 461"/>
        <xdr:cNvCxnSpPr/>
      </xdr:nvCxnSpPr>
      <xdr:spPr>
        <a:xfrm>
          <a:off x="22072600" y="1722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156227</xdr:rowOff>
    </xdr:from>
    <xdr:ext cx="469744" cy="259045"/>
    <xdr:sp macro="" textlink="">
      <xdr:nvSpPr>
        <xdr:cNvPr id="463" name="【公民館】&#10;一人当たり面積平均値テキスト"/>
        <xdr:cNvSpPr txBox="1"/>
      </xdr:nvSpPr>
      <xdr:spPr>
        <a:xfrm>
          <a:off x="222504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xdr:rowOff>
    </xdr:from>
    <xdr:to>
      <xdr:col>32</xdr:col>
      <xdr:colOff>238125</xdr:colOff>
      <xdr:row>105</xdr:row>
      <xdr:rowOff>107950</xdr:rowOff>
    </xdr:to>
    <xdr:sp macro="" textlink="">
      <xdr:nvSpPr>
        <xdr:cNvPr id="464" name="フローチャート : 判断 463"/>
        <xdr:cNvSpPr/>
      </xdr:nvSpPr>
      <xdr:spPr>
        <a:xfrm>
          <a:off x="22110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166370</xdr:rowOff>
    </xdr:from>
    <xdr:to>
      <xdr:col>31</xdr:col>
      <xdr:colOff>85725</xdr:colOff>
      <xdr:row>104</xdr:row>
      <xdr:rowOff>96520</xdr:rowOff>
    </xdr:to>
    <xdr:sp macro="" textlink="">
      <xdr:nvSpPr>
        <xdr:cNvPr id="465" name="フローチャート : 判断 464"/>
        <xdr:cNvSpPr/>
      </xdr:nvSpPr>
      <xdr:spPr>
        <a:xfrm>
          <a:off x="21272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6" name="テキスト ボックス 4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7" name="テキスト ボックス 4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8" name="テキスト ボックス 4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9" name="テキスト ボックス 4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0" name="テキスト ボックス 4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90170</xdr:rowOff>
    </xdr:from>
    <xdr:to>
      <xdr:col>31</xdr:col>
      <xdr:colOff>85725</xdr:colOff>
      <xdr:row>106</xdr:row>
      <xdr:rowOff>20320</xdr:rowOff>
    </xdr:to>
    <xdr:sp macro="" textlink="">
      <xdr:nvSpPr>
        <xdr:cNvPr id="471" name="円/楕円 470"/>
        <xdr:cNvSpPr/>
      </xdr:nvSpPr>
      <xdr:spPr>
        <a:xfrm>
          <a:off x="2127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113047</xdr:rowOff>
    </xdr:from>
    <xdr:ext cx="469744" cy="259045"/>
    <xdr:sp macro="" textlink="">
      <xdr:nvSpPr>
        <xdr:cNvPr id="472" name="n_1ave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11447</xdr:rowOff>
    </xdr:from>
    <xdr:ext cx="469744" cy="259045"/>
    <xdr:sp macro="" textlink="">
      <xdr:nvSpPr>
        <xdr:cNvPr id="473" name="n_1main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道路の有形固定資産減価償却率が類似団体より高いため、今後、維持補修や更新に係るコストの増加が懸念される。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公民館についても、建築年数が経過している施設のため、有形固定資産減価償却率が、類似団体より高くなっており、同じように維持補修や改修に係るコストの増加が懸念される。</a:t>
          </a:r>
          <a:endParaRPr lang="ja-JP" altLang="ja-JP" sz="1400">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上記以外の施設については、類似団体</a:t>
          </a:r>
          <a:r>
            <a:rPr kumimoji="1" lang="ja-JP" altLang="en-US" sz="1100">
              <a:solidFill>
                <a:schemeClr val="dk1"/>
              </a:solidFill>
              <a:effectLst/>
              <a:latin typeface="+mn-lt"/>
              <a:ea typeface="+mn-ea"/>
              <a:cs typeface="+mn-cs"/>
            </a:rPr>
            <a:t>内平均</a:t>
          </a:r>
          <a:r>
            <a:rPr kumimoji="1" lang="ja-JP" altLang="ja-JP" sz="1100">
              <a:solidFill>
                <a:schemeClr val="dk1"/>
              </a:solidFill>
              <a:effectLst/>
              <a:latin typeface="+mn-lt"/>
              <a:ea typeface="+mn-ea"/>
              <a:cs typeface="+mn-cs"/>
            </a:rPr>
            <a:t>と比べると平均的であるため、引き続き住民サービスの維持と「公共施設等総合管理計画」に基づいたマネジメントを実施していく。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20,488
41.63
7,026,380
6,678,344
348,036
5,043,535
6,555,237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169273</xdr:rowOff>
    </xdr:from>
    <xdr:to>
      <xdr:col>6</xdr:col>
      <xdr:colOff>510540</xdr:colOff>
      <xdr:row>41</xdr:row>
      <xdr:rowOff>130084</xdr:rowOff>
    </xdr:to>
    <xdr:cxnSp macro="">
      <xdr:nvCxnSpPr>
        <xdr:cNvPr id="59" name="直線コネクタ 58"/>
        <xdr:cNvCxnSpPr/>
      </xdr:nvCxnSpPr>
      <xdr:spPr>
        <a:xfrm flipV="1">
          <a:off x="4634865" y="5827123"/>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133911</xdr:rowOff>
    </xdr:from>
    <xdr:ext cx="405111" cy="259045"/>
    <xdr:sp macro="" textlink="">
      <xdr:nvSpPr>
        <xdr:cNvPr id="60" name="【図書館】&#10;有形固定資産減価償却率最小値テキスト"/>
        <xdr:cNvSpPr txBox="1"/>
      </xdr:nvSpPr>
      <xdr:spPr>
        <a:xfrm>
          <a:off x="4724400" y="716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422275</xdr:colOff>
      <xdr:row>41</xdr:row>
      <xdr:rowOff>130084</xdr:rowOff>
    </xdr:from>
    <xdr:to>
      <xdr:col>6</xdr:col>
      <xdr:colOff>600075</xdr:colOff>
      <xdr:row>41</xdr:row>
      <xdr:rowOff>130084</xdr:rowOff>
    </xdr:to>
    <xdr:cxnSp macro="">
      <xdr:nvCxnSpPr>
        <xdr:cNvPr id="61" name="直線コネクタ 60"/>
        <xdr:cNvCxnSpPr/>
      </xdr:nvCxnSpPr>
      <xdr:spPr>
        <a:xfrm>
          <a:off x="4546600" y="715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115950</xdr:rowOff>
    </xdr:from>
    <xdr:ext cx="405111" cy="259045"/>
    <xdr:sp macro="" textlink="">
      <xdr:nvSpPr>
        <xdr:cNvPr id="62" name="【図書館】&#10;有形固定資産減価償却率最大値テキスト"/>
        <xdr:cNvSpPr txBox="1"/>
      </xdr:nvSpPr>
      <xdr:spPr>
        <a:xfrm>
          <a:off x="47244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6</xdr:col>
      <xdr:colOff>422275</xdr:colOff>
      <xdr:row>33</xdr:row>
      <xdr:rowOff>169273</xdr:rowOff>
    </xdr:from>
    <xdr:to>
      <xdr:col>6</xdr:col>
      <xdr:colOff>600075</xdr:colOff>
      <xdr:row>33</xdr:row>
      <xdr:rowOff>169273</xdr:rowOff>
    </xdr:to>
    <xdr:cxnSp macro="">
      <xdr:nvCxnSpPr>
        <xdr:cNvPr id="63" name="直線コネクタ 62"/>
        <xdr:cNvCxnSpPr/>
      </xdr:nvCxnSpPr>
      <xdr:spPr>
        <a:xfrm>
          <a:off x="4546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3827</xdr:rowOff>
    </xdr:from>
    <xdr:ext cx="405111" cy="259045"/>
    <xdr:sp macro="" textlink="">
      <xdr:nvSpPr>
        <xdr:cNvPr id="64" name="【図書館】&#10;有形固定資産減価償却率平均値テキスト"/>
        <xdr:cNvSpPr txBox="1"/>
      </xdr:nvSpPr>
      <xdr:spPr>
        <a:xfrm>
          <a:off x="47244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25400</xdr:rowOff>
    </xdr:from>
    <xdr:to>
      <xdr:col>6</xdr:col>
      <xdr:colOff>561975</xdr:colOff>
      <xdr:row>38</xdr:row>
      <xdr:rowOff>127000</xdr:rowOff>
    </xdr:to>
    <xdr:sp macro="" textlink="">
      <xdr:nvSpPr>
        <xdr:cNvPr id="65" name="フローチャート : 判断 64"/>
        <xdr:cNvSpPr/>
      </xdr:nvSpPr>
      <xdr:spPr>
        <a:xfrm>
          <a:off x="4584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111941</xdr:rowOff>
    </xdr:from>
    <xdr:to>
      <xdr:col>5</xdr:col>
      <xdr:colOff>409575</xdr:colOff>
      <xdr:row>40</xdr:row>
      <xdr:rowOff>42091</xdr:rowOff>
    </xdr:to>
    <xdr:sp macro="" textlink="">
      <xdr:nvSpPr>
        <xdr:cNvPr id="66" name="フローチャート : 判断 65"/>
        <xdr:cNvSpPr/>
      </xdr:nvSpPr>
      <xdr:spPr>
        <a:xfrm>
          <a:off x="37465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33218</xdr:rowOff>
    </xdr:from>
    <xdr:ext cx="405111" cy="259045"/>
    <xdr:sp macro="" textlink="">
      <xdr:nvSpPr>
        <xdr:cNvPr id="67" name="n_1aveValue【図書館】&#10;有形固定資産減価償却率"/>
        <xdr:cNvSpPr txBox="1"/>
      </xdr:nvSpPr>
      <xdr:spPr>
        <a:xfrm>
          <a:off x="3582043"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74386</xdr:rowOff>
    </xdr:from>
    <xdr:to>
      <xdr:col>5</xdr:col>
      <xdr:colOff>409575</xdr:colOff>
      <xdr:row>37</xdr:row>
      <xdr:rowOff>4536</xdr:rowOff>
    </xdr:to>
    <xdr:sp macro="" textlink="">
      <xdr:nvSpPr>
        <xdr:cNvPr id="73" name="円/楕円 72"/>
        <xdr:cNvSpPr/>
      </xdr:nvSpPr>
      <xdr:spPr>
        <a:xfrm>
          <a:off x="3746500" y="624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21063</xdr:rowOff>
    </xdr:from>
    <xdr:ext cx="405111" cy="259045"/>
    <xdr:sp macro="" textlink="">
      <xdr:nvSpPr>
        <xdr:cNvPr id="74" name="n_1mainValue【図書館】&#10;有形固定資産減価償却率"/>
        <xdr:cNvSpPr txBox="1"/>
      </xdr:nvSpPr>
      <xdr:spPr>
        <a:xfrm>
          <a:off x="3582043"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141514</xdr:rowOff>
    </xdr:from>
    <xdr:to>
      <xdr:col>15</xdr:col>
      <xdr:colOff>180340</xdr:colOff>
      <xdr:row>41</xdr:row>
      <xdr:rowOff>35378</xdr:rowOff>
    </xdr:to>
    <xdr:cxnSp macro="">
      <xdr:nvCxnSpPr>
        <xdr:cNvPr id="101" name="直線コネクタ 100"/>
        <xdr:cNvCxnSpPr/>
      </xdr:nvCxnSpPr>
      <xdr:spPr>
        <a:xfrm flipV="1">
          <a:off x="10476865" y="56279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39205</xdr:rowOff>
    </xdr:from>
    <xdr:ext cx="469744" cy="259045"/>
    <xdr:sp macro="" textlink="">
      <xdr:nvSpPr>
        <xdr:cNvPr id="102" name="【図書館】&#10;一人当たり面積最小値テキスト"/>
        <xdr:cNvSpPr txBox="1"/>
      </xdr:nvSpPr>
      <xdr:spPr>
        <a:xfrm>
          <a:off x="10566400" y="70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0.047</a:t>
          </a:r>
          <a:endParaRPr kumimoji="1" lang="ja-JP" altLang="en-US" sz="1000" b="1">
            <a:latin typeface="ＭＳ Ｐゴシック"/>
          </a:endParaRPr>
        </a:p>
      </xdr:txBody>
    </xdr:sp>
    <xdr:clientData/>
  </xdr:oneCellAnchor>
  <xdr:twoCellAnchor>
    <xdr:from>
      <xdr:col>15</xdr:col>
      <xdr:colOff>92075</xdr:colOff>
      <xdr:row>41</xdr:row>
      <xdr:rowOff>35378</xdr:rowOff>
    </xdr:from>
    <xdr:to>
      <xdr:col>15</xdr:col>
      <xdr:colOff>269875</xdr:colOff>
      <xdr:row>41</xdr:row>
      <xdr:rowOff>35378</xdr:rowOff>
    </xdr:to>
    <xdr:cxnSp macro="">
      <xdr:nvCxnSpPr>
        <xdr:cNvPr id="103" name="直線コネクタ 102"/>
        <xdr:cNvCxnSpPr/>
      </xdr:nvCxnSpPr>
      <xdr:spPr>
        <a:xfrm>
          <a:off x="10388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88191</xdr:rowOff>
    </xdr:from>
    <xdr:ext cx="469744" cy="259045"/>
    <xdr:sp macro="" textlink="">
      <xdr:nvSpPr>
        <xdr:cNvPr id="104" name="【図書館】&#10;一人当たり面積最大値テキスト"/>
        <xdr:cNvSpPr txBox="1"/>
      </xdr:nvSpPr>
      <xdr:spPr>
        <a:xfrm>
          <a:off x="105664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0.091</a:t>
          </a:r>
          <a:endParaRPr kumimoji="1" lang="ja-JP" altLang="en-US" sz="1000" b="1">
            <a:latin typeface="ＭＳ Ｐゴシック"/>
          </a:endParaRPr>
        </a:p>
      </xdr:txBody>
    </xdr:sp>
    <xdr:clientData/>
  </xdr:oneCellAnchor>
  <xdr:twoCellAnchor>
    <xdr:from>
      <xdr:col>15</xdr:col>
      <xdr:colOff>92075</xdr:colOff>
      <xdr:row>32</xdr:row>
      <xdr:rowOff>141514</xdr:rowOff>
    </xdr:from>
    <xdr:to>
      <xdr:col>15</xdr:col>
      <xdr:colOff>269875</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20155</xdr:rowOff>
    </xdr:from>
    <xdr:ext cx="469744" cy="259045"/>
    <xdr:sp macro="" textlink="">
      <xdr:nvSpPr>
        <xdr:cNvPr id="106" name="【図書館】&#10;一人当たり面積平均値テキスト"/>
        <xdr:cNvSpPr txBox="1"/>
      </xdr:nvSpPr>
      <xdr:spPr>
        <a:xfrm>
          <a:off x="10566400" y="6535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41728</xdr:rowOff>
    </xdr:from>
    <xdr:to>
      <xdr:col>15</xdr:col>
      <xdr:colOff>231775</xdr:colOff>
      <xdr:row>38</xdr:row>
      <xdr:rowOff>143328</xdr:rowOff>
    </xdr:to>
    <xdr:sp macro="" textlink="">
      <xdr:nvSpPr>
        <xdr:cNvPr id="107" name="フローチャート : 判断 106"/>
        <xdr:cNvSpPr/>
      </xdr:nvSpPr>
      <xdr:spPr>
        <a:xfrm>
          <a:off x="10426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41728</xdr:rowOff>
    </xdr:from>
    <xdr:to>
      <xdr:col>14</xdr:col>
      <xdr:colOff>79375</xdr:colOff>
      <xdr:row>38</xdr:row>
      <xdr:rowOff>143328</xdr:rowOff>
    </xdr:to>
    <xdr:sp macro="" textlink="">
      <xdr:nvSpPr>
        <xdr:cNvPr id="108" name="フローチャート : 判断 107"/>
        <xdr:cNvSpPr/>
      </xdr:nvSpPr>
      <xdr:spPr>
        <a:xfrm>
          <a:off x="9588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159855</xdr:rowOff>
    </xdr:from>
    <xdr:ext cx="469744" cy="259045"/>
    <xdr:sp macro="" textlink="">
      <xdr:nvSpPr>
        <xdr:cNvPr id="109" name="n_1ave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82550</xdr:rowOff>
    </xdr:from>
    <xdr:to>
      <xdr:col>14</xdr:col>
      <xdr:colOff>79375</xdr:colOff>
      <xdr:row>42</xdr:row>
      <xdr:rowOff>12700</xdr:rowOff>
    </xdr:to>
    <xdr:sp macro="" textlink="">
      <xdr:nvSpPr>
        <xdr:cNvPr id="115" name="円/楕円 114"/>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3827</xdr:rowOff>
    </xdr:from>
    <xdr:ext cx="469744" cy="259045"/>
    <xdr:sp macro="" textlink="">
      <xdr:nvSpPr>
        <xdr:cNvPr id="116"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7" name="テキスト ボックス 12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9" name="テキスト ボックス 12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7" name="テキスト ボックス 13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123825</xdr:rowOff>
    </xdr:from>
    <xdr:to>
      <xdr:col>6</xdr:col>
      <xdr:colOff>510540</xdr:colOff>
      <xdr:row>64</xdr:row>
      <xdr:rowOff>57150</xdr:rowOff>
    </xdr:to>
    <xdr:cxnSp macro="">
      <xdr:nvCxnSpPr>
        <xdr:cNvPr id="141" name="直線コネクタ 140"/>
        <xdr:cNvCxnSpPr/>
      </xdr:nvCxnSpPr>
      <xdr:spPr>
        <a:xfrm flipV="1">
          <a:off x="4634865" y="97250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60977</xdr:rowOff>
    </xdr:from>
    <xdr:ext cx="405111" cy="259045"/>
    <xdr:sp macro="" textlink="">
      <xdr:nvSpPr>
        <xdr:cNvPr id="142" name="【体育館・プール】&#10;有形固定資産減価償却率最小値テキスト"/>
        <xdr:cNvSpPr txBox="1"/>
      </xdr:nvSpPr>
      <xdr:spPr>
        <a:xfrm>
          <a:off x="4724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6</xdr:col>
      <xdr:colOff>422275</xdr:colOff>
      <xdr:row>64</xdr:row>
      <xdr:rowOff>57150</xdr:rowOff>
    </xdr:from>
    <xdr:to>
      <xdr:col>6</xdr:col>
      <xdr:colOff>600075</xdr:colOff>
      <xdr:row>64</xdr:row>
      <xdr:rowOff>57150</xdr:rowOff>
    </xdr:to>
    <xdr:cxnSp macro="">
      <xdr:nvCxnSpPr>
        <xdr:cNvPr id="143" name="直線コネクタ 142"/>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70502</xdr:rowOff>
    </xdr:from>
    <xdr:ext cx="405111" cy="259045"/>
    <xdr:sp macro="" textlink="">
      <xdr:nvSpPr>
        <xdr:cNvPr id="144" name="【体育館・プール】&#10;有形固定資産減価償却率最大値テキスト"/>
        <xdr:cNvSpPr txBox="1"/>
      </xdr:nvSpPr>
      <xdr:spPr>
        <a:xfrm>
          <a:off x="47244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56</xdr:row>
      <xdr:rowOff>123825</xdr:rowOff>
    </xdr:from>
    <xdr:to>
      <xdr:col>6</xdr:col>
      <xdr:colOff>600075</xdr:colOff>
      <xdr:row>56</xdr:row>
      <xdr:rowOff>123825</xdr:rowOff>
    </xdr:to>
    <xdr:cxnSp macro="">
      <xdr:nvCxnSpPr>
        <xdr:cNvPr id="145" name="直線コネクタ 144"/>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146702</xdr:rowOff>
    </xdr:from>
    <xdr:ext cx="405111" cy="259045"/>
    <xdr:sp macro="" textlink="">
      <xdr:nvSpPr>
        <xdr:cNvPr id="146" name="【体育館・プール】&#10;有形固定資産減価償却率平均値テキスト"/>
        <xdr:cNvSpPr txBox="1"/>
      </xdr:nvSpPr>
      <xdr:spPr>
        <a:xfrm>
          <a:off x="47244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168275</xdr:rowOff>
    </xdr:from>
    <xdr:to>
      <xdr:col>6</xdr:col>
      <xdr:colOff>561975</xdr:colOff>
      <xdr:row>60</xdr:row>
      <xdr:rowOff>98425</xdr:rowOff>
    </xdr:to>
    <xdr:sp macro="" textlink="">
      <xdr:nvSpPr>
        <xdr:cNvPr id="147" name="フローチャート : 判断 146"/>
        <xdr:cNvSpPr/>
      </xdr:nvSpPr>
      <xdr:spPr>
        <a:xfrm>
          <a:off x="4584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128270</xdr:rowOff>
    </xdr:from>
    <xdr:to>
      <xdr:col>5</xdr:col>
      <xdr:colOff>409575</xdr:colOff>
      <xdr:row>60</xdr:row>
      <xdr:rowOff>58420</xdr:rowOff>
    </xdr:to>
    <xdr:sp macro="" textlink="">
      <xdr:nvSpPr>
        <xdr:cNvPr id="148" name="フローチャート : 判断 147"/>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49547</xdr:rowOff>
    </xdr:from>
    <xdr:ext cx="405111" cy="259045"/>
    <xdr:sp macro="" textlink="">
      <xdr:nvSpPr>
        <xdr:cNvPr id="149" name="n_1aveValue【体育館・プール】&#10;有形固定資産減価償却率"/>
        <xdr:cNvSpPr txBox="1"/>
      </xdr:nvSpPr>
      <xdr:spPr>
        <a:xfrm>
          <a:off x="3582043"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151130</xdr:rowOff>
    </xdr:from>
    <xdr:to>
      <xdr:col>5</xdr:col>
      <xdr:colOff>409575</xdr:colOff>
      <xdr:row>58</xdr:row>
      <xdr:rowOff>81280</xdr:rowOff>
    </xdr:to>
    <xdr:sp macro="" textlink="">
      <xdr:nvSpPr>
        <xdr:cNvPr id="155" name="円/楕円 154"/>
        <xdr:cNvSpPr/>
      </xdr:nvSpPr>
      <xdr:spPr>
        <a:xfrm>
          <a:off x="3746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97807</xdr:rowOff>
    </xdr:from>
    <xdr:ext cx="405111" cy="259045"/>
    <xdr:sp macro="" textlink="">
      <xdr:nvSpPr>
        <xdr:cNvPr id="156" name="n_1mainValue【体育館・プール】&#10;有形固定資産減価償却率"/>
        <xdr:cNvSpPr txBox="1"/>
      </xdr:nvSpPr>
      <xdr:spPr>
        <a:xfrm>
          <a:off x="3582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8" name="テキスト ボックス 16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0" name="テキスト ボックス 16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2" name="テキスト ボックス 17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74" name="テキスト ボックス 17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6" name="テキスト ボックス 17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8" name="テキスト ボックス 17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114300</xdr:rowOff>
    </xdr:from>
    <xdr:to>
      <xdr:col>15</xdr:col>
      <xdr:colOff>180340</xdr:colOff>
      <xdr:row>63</xdr:row>
      <xdr:rowOff>86541</xdr:rowOff>
    </xdr:to>
    <xdr:cxnSp macro="">
      <xdr:nvCxnSpPr>
        <xdr:cNvPr id="182" name="直線コネクタ 181"/>
        <xdr:cNvCxnSpPr/>
      </xdr:nvCxnSpPr>
      <xdr:spPr>
        <a:xfrm flipV="1">
          <a:off x="10476865" y="937260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90368</xdr:rowOff>
    </xdr:from>
    <xdr:ext cx="469744" cy="259045"/>
    <xdr:sp macro="" textlink="">
      <xdr:nvSpPr>
        <xdr:cNvPr id="183" name="【体育館・プール】&#10;一人当たり面積最小値テキスト"/>
        <xdr:cNvSpPr txBox="1"/>
      </xdr:nvSpPr>
      <xdr:spPr>
        <a:xfrm>
          <a:off x="10566400"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15</xdr:col>
      <xdr:colOff>92075</xdr:colOff>
      <xdr:row>63</xdr:row>
      <xdr:rowOff>86541</xdr:rowOff>
    </xdr:from>
    <xdr:to>
      <xdr:col>15</xdr:col>
      <xdr:colOff>269875</xdr:colOff>
      <xdr:row>63</xdr:row>
      <xdr:rowOff>86541</xdr:rowOff>
    </xdr:to>
    <xdr:cxnSp macro="">
      <xdr:nvCxnSpPr>
        <xdr:cNvPr id="184" name="直線コネクタ 183"/>
        <xdr:cNvCxnSpPr/>
      </xdr:nvCxnSpPr>
      <xdr:spPr>
        <a:xfrm>
          <a:off x="10388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60977</xdr:rowOff>
    </xdr:from>
    <xdr:ext cx="469744" cy="259045"/>
    <xdr:sp macro="" textlink="">
      <xdr:nvSpPr>
        <xdr:cNvPr id="185" name="【体育館・プール】&#10;一人当たり面積最大値テキスト"/>
        <xdr:cNvSpPr txBox="1"/>
      </xdr:nvSpPr>
      <xdr:spPr>
        <a:xfrm>
          <a:off x="10566400" y="914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54</xdr:row>
      <xdr:rowOff>114300</xdr:rowOff>
    </xdr:from>
    <xdr:to>
      <xdr:col>15</xdr:col>
      <xdr:colOff>269875</xdr:colOff>
      <xdr:row>54</xdr:row>
      <xdr:rowOff>114300</xdr:rowOff>
    </xdr:to>
    <xdr:cxnSp macro="">
      <xdr:nvCxnSpPr>
        <xdr:cNvPr id="186" name="直線コネクタ 185"/>
        <xdr:cNvCxnSpPr/>
      </xdr:nvCxnSpPr>
      <xdr:spPr>
        <a:xfrm>
          <a:off x="10388600" y="937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54990</xdr:rowOff>
    </xdr:from>
    <xdr:ext cx="469744" cy="259045"/>
    <xdr:sp macro="" textlink="">
      <xdr:nvSpPr>
        <xdr:cNvPr id="187" name="【体育館・プール】&#10;一人当たり面積平均値テキスト"/>
        <xdr:cNvSpPr txBox="1"/>
      </xdr:nvSpPr>
      <xdr:spPr>
        <a:xfrm>
          <a:off x="10566400" y="1034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76563</xdr:rowOff>
    </xdr:from>
    <xdr:to>
      <xdr:col>15</xdr:col>
      <xdr:colOff>231775</xdr:colOff>
      <xdr:row>61</xdr:row>
      <xdr:rowOff>6713</xdr:rowOff>
    </xdr:to>
    <xdr:sp macro="" textlink="">
      <xdr:nvSpPr>
        <xdr:cNvPr id="188" name="フローチャート : 判断 187"/>
        <xdr:cNvSpPr/>
      </xdr:nvSpPr>
      <xdr:spPr>
        <a:xfrm>
          <a:off x="10426700" y="1036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24312</xdr:rowOff>
    </xdr:from>
    <xdr:to>
      <xdr:col>14</xdr:col>
      <xdr:colOff>79375</xdr:colOff>
      <xdr:row>60</xdr:row>
      <xdr:rowOff>125912</xdr:rowOff>
    </xdr:to>
    <xdr:sp macro="" textlink="">
      <xdr:nvSpPr>
        <xdr:cNvPr id="189" name="フローチャート : 判断 188"/>
        <xdr:cNvSpPr/>
      </xdr:nvSpPr>
      <xdr:spPr>
        <a:xfrm>
          <a:off x="9588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142439</xdr:rowOff>
    </xdr:from>
    <xdr:ext cx="469744" cy="259045"/>
    <xdr:sp macro="" textlink="">
      <xdr:nvSpPr>
        <xdr:cNvPr id="190" name="n_1aveValue【体育館・プール】&#10;一人当たり面積"/>
        <xdr:cNvSpPr txBox="1"/>
      </xdr:nvSpPr>
      <xdr:spPr>
        <a:xfrm>
          <a:off x="9391727" y="1008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37374</xdr:rowOff>
    </xdr:from>
    <xdr:to>
      <xdr:col>14</xdr:col>
      <xdr:colOff>79375</xdr:colOff>
      <xdr:row>62</xdr:row>
      <xdr:rowOff>138974</xdr:rowOff>
    </xdr:to>
    <xdr:sp macro="" textlink="">
      <xdr:nvSpPr>
        <xdr:cNvPr id="196" name="円/楕円 195"/>
        <xdr:cNvSpPr/>
      </xdr:nvSpPr>
      <xdr:spPr>
        <a:xfrm>
          <a:off x="9588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130101</xdr:rowOff>
    </xdr:from>
    <xdr:ext cx="469744" cy="259045"/>
    <xdr:sp macro="" textlink="">
      <xdr:nvSpPr>
        <xdr:cNvPr id="197" name="n_1mainValue【体育館・プール】&#10;一人当たり面積"/>
        <xdr:cNvSpPr txBox="1"/>
      </xdr:nvSpPr>
      <xdr:spPr>
        <a:xfrm>
          <a:off x="9391727" y="1076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9" name="直線コネクタ 20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0" name="テキスト ボックス 20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1" name="直線コネクタ 21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2" name="テキスト ボックス 21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3" name="直線コネクタ 21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4" name="テキスト ボックス 21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5" name="直線コネクタ 21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6" name="テキスト ボックス 21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49530</xdr:rowOff>
    </xdr:from>
    <xdr:to>
      <xdr:col>6</xdr:col>
      <xdr:colOff>510540</xdr:colOff>
      <xdr:row>85</xdr:row>
      <xdr:rowOff>70104</xdr:rowOff>
    </xdr:to>
    <xdr:cxnSp macro="">
      <xdr:nvCxnSpPr>
        <xdr:cNvPr id="220" name="直線コネクタ 219"/>
        <xdr:cNvCxnSpPr/>
      </xdr:nvCxnSpPr>
      <xdr:spPr>
        <a:xfrm flipV="1">
          <a:off x="4634865" y="13422630"/>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73931</xdr:rowOff>
    </xdr:from>
    <xdr:ext cx="405111" cy="259045"/>
    <xdr:sp macro="" textlink="">
      <xdr:nvSpPr>
        <xdr:cNvPr id="221" name="【福祉施設】&#10;有形固定資産減価償却率最小値テキスト"/>
        <xdr:cNvSpPr txBox="1"/>
      </xdr:nvSpPr>
      <xdr:spPr>
        <a:xfrm>
          <a:off x="4724400" y="146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422275</xdr:colOff>
      <xdr:row>85</xdr:row>
      <xdr:rowOff>70104</xdr:rowOff>
    </xdr:from>
    <xdr:to>
      <xdr:col>6</xdr:col>
      <xdr:colOff>600075</xdr:colOff>
      <xdr:row>85</xdr:row>
      <xdr:rowOff>70104</xdr:rowOff>
    </xdr:to>
    <xdr:cxnSp macro="">
      <xdr:nvCxnSpPr>
        <xdr:cNvPr id="222" name="直線コネクタ 221"/>
        <xdr:cNvCxnSpPr/>
      </xdr:nvCxnSpPr>
      <xdr:spPr>
        <a:xfrm>
          <a:off x="4546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167657</xdr:rowOff>
    </xdr:from>
    <xdr:ext cx="405111" cy="259045"/>
    <xdr:sp macro="" textlink="">
      <xdr:nvSpPr>
        <xdr:cNvPr id="223" name="【福祉施設】&#10;有形固定資産減価償却率最大値テキスト"/>
        <xdr:cNvSpPr txBox="1"/>
      </xdr:nvSpPr>
      <xdr:spPr>
        <a:xfrm>
          <a:off x="47244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6</xdr:col>
      <xdr:colOff>422275</xdr:colOff>
      <xdr:row>78</xdr:row>
      <xdr:rowOff>49530</xdr:rowOff>
    </xdr:from>
    <xdr:to>
      <xdr:col>6</xdr:col>
      <xdr:colOff>600075</xdr:colOff>
      <xdr:row>78</xdr:row>
      <xdr:rowOff>49530</xdr:rowOff>
    </xdr:to>
    <xdr:cxnSp macro="">
      <xdr:nvCxnSpPr>
        <xdr:cNvPr id="224" name="直線コネクタ 223"/>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6875</xdr:rowOff>
    </xdr:from>
    <xdr:ext cx="405111" cy="259045"/>
    <xdr:sp macro="" textlink="">
      <xdr:nvSpPr>
        <xdr:cNvPr id="225" name="【福祉施設】&#10;有形固定資産減価償却率平均値テキスト"/>
        <xdr:cNvSpPr txBox="1"/>
      </xdr:nvSpPr>
      <xdr:spPr>
        <a:xfrm>
          <a:off x="47244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28448</xdr:rowOff>
    </xdr:from>
    <xdr:to>
      <xdr:col>6</xdr:col>
      <xdr:colOff>561975</xdr:colOff>
      <xdr:row>82</xdr:row>
      <xdr:rowOff>130048</xdr:rowOff>
    </xdr:to>
    <xdr:sp macro="" textlink="">
      <xdr:nvSpPr>
        <xdr:cNvPr id="226" name="フローチャート : 判断 225"/>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115315</xdr:rowOff>
    </xdr:from>
    <xdr:to>
      <xdr:col>5</xdr:col>
      <xdr:colOff>409575</xdr:colOff>
      <xdr:row>82</xdr:row>
      <xdr:rowOff>45465</xdr:rowOff>
    </xdr:to>
    <xdr:sp macro="" textlink="">
      <xdr:nvSpPr>
        <xdr:cNvPr id="227" name="フローチャート : 判断 226"/>
        <xdr:cNvSpPr/>
      </xdr:nvSpPr>
      <xdr:spPr>
        <a:xfrm>
          <a:off x="37465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61992</xdr:rowOff>
    </xdr:from>
    <xdr:ext cx="405111" cy="259045"/>
    <xdr:sp macro="" textlink="">
      <xdr:nvSpPr>
        <xdr:cNvPr id="228" name="n_1aveValue【福祉施設】&#10;有形固定資産減価償却率"/>
        <xdr:cNvSpPr txBox="1"/>
      </xdr:nvSpPr>
      <xdr:spPr>
        <a:xfrm>
          <a:off x="3582043" y="1377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44450</xdr:rowOff>
    </xdr:from>
    <xdr:to>
      <xdr:col>5</xdr:col>
      <xdr:colOff>409575</xdr:colOff>
      <xdr:row>83</xdr:row>
      <xdr:rowOff>146050</xdr:rowOff>
    </xdr:to>
    <xdr:sp macro="" textlink="">
      <xdr:nvSpPr>
        <xdr:cNvPr id="234" name="円/楕円 233"/>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137177</xdr:rowOff>
    </xdr:from>
    <xdr:ext cx="405111" cy="259045"/>
    <xdr:sp macro="" textlink="">
      <xdr:nvSpPr>
        <xdr:cNvPr id="235" name="n_1mainValue【福祉施設】&#10;有形固定資産減価償却率"/>
        <xdr:cNvSpPr txBox="1"/>
      </xdr:nvSpPr>
      <xdr:spPr>
        <a:xfrm>
          <a:off x="3582043"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4" name="テキスト ボックス 24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5" name="直線コネクタ 24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6" name="直線コネクタ 24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7" name="テキスト ボックス 24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8" name="直線コネクタ 24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9" name="テキスト ボックス 24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0" name="直線コネクタ 24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1" name="テキスト ボックス 25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2" name="直線コネクタ 25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3" name="テキスト ボックス 25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163830</xdr:rowOff>
    </xdr:from>
    <xdr:to>
      <xdr:col>15</xdr:col>
      <xdr:colOff>180340</xdr:colOff>
      <xdr:row>85</xdr:row>
      <xdr:rowOff>136398</xdr:rowOff>
    </xdr:to>
    <xdr:cxnSp macro="">
      <xdr:nvCxnSpPr>
        <xdr:cNvPr id="257" name="直線コネクタ 256"/>
        <xdr:cNvCxnSpPr/>
      </xdr:nvCxnSpPr>
      <xdr:spPr>
        <a:xfrm flipV="1">
          <a:off x="10476865" y="1370838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140225</xdr:rowOff>
    </xdr:from>
    <xdr:ext cx="469744" cy="259045"/>
    <xdr:sp macro="" textlink="">
      <xdr:nvSpPr>
        <xdr:cNvPr id="258" name="【福祉施設】&#10;一人当たり面積最小値テキスト"/>
        <xdr:cNvSpPr txBox="1"/>
      </xdr:nvSpPr>
      <xdr:spPr>
        <a:xfrm>
          <a:off x="105664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136398</xdr:rowOff>
    </xdr:from>
    <xdr:to>
      <xdr:col>15</xdr:col>
      <xdr:colOff>269875</xdr:colOff>
      <xdr:row>85</xdr:row>
      <xdr:rowOff>136398</xdr:rowOff>
    </xdr:to>
    <xdr:cxnSp macro="">
      <xdr:nvCxnSpPr>
        <xdr:cNvPr id="259" name="直線コネクタ 258"/>
        <xdr:cNvCxnSpPr/>
      </xdr:nvCxnSpPr>
      <xdr:spPr>
        <a:xfrm>
          <a:off x="10388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110507</xdr:rowOff>
    </xdr:from>
    <xdr:ext cx="469744" cy="259045"/>
    <xdr:sp macro="" textlink="">
      <xdr:nvSpPr>
        <xdr:cNvPr id="260" name="【福祉施設】&#10;一人当たり面積最大値テキスト"/>
        <xdr:cNvSpPr txBox="1"/>
      </xdr:nvSpPr>
      <xdr:spPr>
        <a:xfrm>
          <a:off x="105664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0.235</a:t>
          </a:r>
          <a:endParaRPr kumimoji="1" lang="ja-JP" altLang="en-US" sz="1000" b="1">
            <a:latin typeface="ＭＳ Ｐゴシック"/>
          </a:endParaRPr>
        </a:p>
      </xdr:txBody>
    </xdr:sp>
    <xdr:clientData/>
  </xdr:oneCellAnchor>
  <xdr:twoCellAnchor>
    <xdr:from>
      <xdr:col>15</xdr:col>
      <xdr:colOff>92075</xdr:colOff>
      <xdr:row>79</xdr:row>
      <xdr:rowOff>163830</xdr:rowOff>
    </xdr:from>
    <xdr:to>
      <xdr:col>15</xdr:col>
      <xdr:colOff>269875</xdr:colOff>
      <xdr:row>79</xdr:row>
      <xdr:rowOff>163830</xdr:rowOff>
    </xdr:to>
    <xdr:cxnSp macro="">
      <xdr:nvCxnSpPr>
        <xdr:cNvPr id="261" name="直線コネクタ 260"/>
        <xdr:cNvCxnSpPr/>
      </xdr:nvCxnSpPr>
      <xdr:spPr>
        <a:xfrm>
          <a:off x="10388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141749</xdr:rowOff>
    </xdr:from>
    <xdr:ext cx="469744" cy="259045"/>
    <xdr:sp macro="" textlink="">
      <xdr:nvSpPr>
        <xdr:cNvPr id="262" name="【福祉施設】&#10;一人当たり面積平均値テキスト"/>
        <xdr:cNvSpPr txBox="1"/>
      </xdr:nvSpPr>
      <xdr:spPr>
        <a:xfrm>
          <a:off x="10566400" y="1437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163322</xdr:rowOff>
    </xdr:from>
    <xdr:to>
      <xdr:col>15</xdr:col>
      <xdr:colOff>231775</xdr:colOff>
      <xdr:row>84</xdr:row>
      <xdr:rowOff>93472</xdr:rowOff>
    </xdr:to>
    <xdr:sp macro="" textlink="">
      <xdr:nvSpPr>
        <xdr:cNvPr id="263" name="フローチャート : 判断 262"/>
        <xdr:cNvSpPr/>
      </xdr:nvSpPr>
      <xdr:spPr>
        <a:xfrm>
          <a:off x="104267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67311</xdr:rowOff>
    </xdr:from>
    <xdr:to>
      <xdr:col>14</xdr:col>
      <xdr:colOff>79375</xdr:colOff>
      <xdr:row>83</xdr:row>
      <xdr:rowOff>168911</xdr:rowOff>
    </xdr:to>
    <xdr:sp macro="" textlink="">
      <xdr:nvSpPr>
        <xdr:cNvPr id="264" name="フローチャート : 判断 263"/>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160038</xdr:rowOff>
    </xdr:from>
    <xdr:ext cx="469744" cy="259045"/>
    <xdr:sp macro="" textlink="">
      <xdr:nvSpPr>
        <xdr:cNvPr id="265"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53594</xdr:rowOff>
    </xdr:from>
    <xdr:to>
      <xdr:col>14</xdr:col>
      <xdr:colOff>79375</xdr:colOff>
      <xdr:row>83</xdr:row>
      <xdr:rowOff>155194</xdr:rowOff>
    </xdr:to>
    <xdr:sp macro="" textlink="">
      <xdr:nvSpPr>
        <xdr:cNvPr id="271" name="円/楕円 270"/>
        <xdr:cNvSpPr/>
      </xdr:nvSpPr>
      <xdr:spPr>
        <a:xfrm>
          <a:off x="9588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271</xdr:rowOff>
    </xdr:from>
    <xdr:ext cx="469744" cy="259045"/>
    <xdr:sp macro="" textlink="">
      <xdr:nvSpPr>
        <xdr:cNvPr id="272" name="n_1mainValue【福祉施設】&#10;一人当たり面積"/>
        <xdr:cNvSpPr txBox="1"/>
      </xdr:nvSpPr>
      <xdr:spPr>
        <a:xfrm>
          <a:off x="9391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3" name="テキスト ボックス 28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4" name="直線コネクタ 28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5" name="テキスト ボックス 28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6" name="直線コネクタ 28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7" name="テキスト ボックス 28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8" name="直線コネクタ 28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9" name="テキスト ボックス 28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0" name="直線コネクタ 28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1" name="テキスト ボックス 29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2" name="直線コネクタ 29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3" name="テキスト ボックス 29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4" name="直線コネクタ 2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5" name="テキスト ボックス 29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17145</xdr:rowOff>
    </xdr:from>
    <xdr:to>
      <xdr:col>6</xdr:col>
      <xdr:colOff>510540</xdr:colOff>
      <xdr:row>108</xdr:row>
      <xdr:rowOff>83820</xdr:rowOff>
    </xdr:to>
    <xdr:cxnSp macro="">
      <xdr:nvCxnSpPr>
        <xdr:cNvPr id="297" name="直線コネクタ 296"/>
        <xdr:cNvCxnSpPr/>
      </xdr:nvCxnSpPr>
      <xdr:spPr>
        <a:xfrm flipV="1">
          <a:off x="4634865" y="1733359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87647</xdr:rowOff>
    </xdr:from>
    <xdr:ext cx="405111" cy="259045"/>
    <xdr:sp macro="" textlink="">
      <xdr:nvSpPr>
        <xdr:cNvPr id="298" name="【市民会館】&#10;有形固定資産減価償却率最小値テキスト"/>
        <xdr:cNvSpPr txBox="1"/>
      </xdr:nvSpPr>
      <xdr:spPr>
        <a:xfrm>
          <a:off x="47244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108</xdr:row>
      <xdr:rowOff>83820</xdr:rowOff>
    </xdr:from>
    <xdr:to>
      <xdr:col>6</xdr:col>
      <xdr:colOff>600075</xdr:colOff>
      <xdr:row>108</xdr:row>
      <xdr:rowOff>83820</xdr:rowOff>
    </xdr:to>
    <xdr:cxnSp macro="">
      <xdr:nvCxnSpPr>
        <xdr:cNvPr id="299" name="直線コネクタ 298"/>
        <xdr:cNvCxnSpPr/>
      </xdr:nvCxnSpPr>
      <xdr:spPr>
        <a:xfrm>
          <a:off x="4546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135272</xdr:rowOff>
    </xdr:from>
    <xdr:ext cx="405111" cy="259045"/>
    <xdr:sp macro="" textlink="">
      <xdr:nvSpPr>
        <xdr:cNvPr id="300" name="【市民会館】&#10;有形固定資産減価償却率最大値テキスト"/>
        <xdr:cNvSpPr txBox="1"/>
      </xdr:nvSpPr>
      <xdr:spPr>
        <a:xfrm>
          <a:off x="4724400" y="1710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6</xdr:col>
      <xdr:colOff>422275</xdr:colOff>
      <xdr:row>101</xdr:row>
      <xdr:rowOff>17145</xdr:rowOff>
    </xdr:from>
    <xdr:to>
      <xdr:col>6</xdr:col>
      <xdr:colOff>600075</xdr:colOff>
      <xdr:row>101</xdr:row>
      <xdr:rowOff>17145</xdr:rowOff>
    </xdr:to>
    <xdr:cxnSp macro="">
      <xdr:nvCxnSpPr>
        <xdr:cNvPr id="301" name="直線コネクタ 300"/>
        <xdr:cNvCxnSpPr/>
      </xdr:nvCxnSpPr>
      <xdr:spPr>
        <a:xfrm>
          <a:off x="4546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156227</xdr:rowOff>
    </xdr:from>
    <xdr:ext cx="405111" cy="259045"/>
    <xdr:sp macro="" textlink="">
      <xdr:nvSpPr>
        <xdr:cNvPr id="302" name="【市民会館】&#10;有形固定資産減価償却率平均値テキスト"/>
        <xdr:cNvSpPr txBox="1"/>
      </xdr:nvSpPr>
      <xdr:spPr>
        <a:xfrm>
          <a:off x="47244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6350</xdr:rowOff>
    </xdr:from>
    <xdr:to>
      <xdr:col>6</xdr:col>
      <xdr:colOff>561975</xdr:colOff>
      <xdr:row>105</xdr:row>
      <xdr:rowOff>107950</xdr:rowOff>
    </xdr:to>
    <xdr:sp macro="" textlink="">
      <xdr:nvSpPr>
        <xdr:cNvPr id="303" name="フローチャート : 判断 302"/>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42545</xdr:rowOff>
    </xdr:from>
    <xdr:to>
      <xdr:col>5</xdr:col>
      <xdr:colOff>409575</xdr:colOff>
      <xdr:row>105</xdr:row>
      <xdr:rowOff>144145</xdr:rowOff>
    </xdr:to>
    <xdr:sp macro="" textlink="">
      <xdr:nvSpPr>
        <xdr:cNvPr id="304" name="フローチャート : 判断 303"/>
        <xdr:cNvSpPr/>
      </xdr:nvSpPr>
      <xdr:spPr>
        <a:xfrm>
          <a:off x="3746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135272</xdr:rowOff>
    </xdr:from>
    <xdr:ext cx="405111" cy="259045"/>
    <xdr:sp macro="" textlink="">
      <xdr:nvSpPr>
        <xdr:cNvPr id="305" name="n_1aveValue【市民会館】&#10;有形固定資産減価償却率"/>
        <xdr:cNvSpPr txBox="1"/>
      </xdr:nvSpPr>
      <xdr:spPr>
        <a:xfrm>
          <a:off x="3582043"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6" name="テキスト ボックス 3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7" name="テキスト ボックス 3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8" name="テキスト ボックス 3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9" name="テキスト ボックス 3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0" name="テキスト ボックス 3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63500</xdr:rowOff>
    </xdr:from>
    <xdr:to>
      <xdr:col>5</xdr:col>
      <xdr:colOff>409575</xdr:colOff>
      <xdr:row>104</xdr:row>
      <xdr:rowOff>165100</xdr:rowOff>
    </xdr:to>
    <xdr:sp macro="" textlink="">
      <xdr:nvSpPr>
        <xdr:cNvPr id="311" name="円/楕円 310"/>
        <xdr:cNvSpPr/>
      </xdr:nvSpPr>
      <xdr:spPr>
        <a:xfrm>
          <a:off x="3746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10177</xdr:rowOff>
    </xdr:from>
    <xdr:ext cx="405111" cy="259045"/>
    <xdr:sp macro="" textlink="">
      <xdr:nvSpPr>
        <xdr:cNvPr id="312" name="n_1mainValue【市民会館】&#10;有形固定資産減価償却率"/>
        <xdr:cNvSpPr txBox="1"/>
      </xdr:nvSpPr>
      <xdr:spPr>
        <a:xfrm>
          <a:off x="3582043"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3" name="正方形/長方形 3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4" name="正方形/長方形 3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5" name="正方形/長方形 3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6" name="正方形/長方形 3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7" name="正方形/長方形 3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8" name="正方形/長方形 3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9" name="正方形/長方形 3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0" name="正方形/長方形 31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1" name="テキスト ボックス 32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2" name="直線コネクタ 32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3" name="直線コネクタ 32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4" name="テキスト ボックス 32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5" name="直線コネクタ 32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6" name="テキスト ボックス 32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9" name="直線コネクタ 32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0" name="テキスト ボックス 32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1" name="直線コネクタ 33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2" name="テキスト ボックス 33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99061</xdr:rowOff>
    </xdr:from>
    <xdr:to>
      <xdr:col>15</xdr:col>
      <xdr:colOff>180340</xdr:colOff>
      <xdr:row>107</xdr:row>
      <xdr:rowOff>121920</xdr:rowOff>
    </xdr:to>
    <xdr:cxnSp macro="">
      <xdr:nvCxnSpPr>
        <xdr:cNvPr id="336" name="直線コネクタ 335"/>
        <xdr:cNvCxnSpPr/>
      </xdr:nvCxnSpPr>
      <xdr:spPr>
        <a:xfrm flipV="1">
          <a:off x="10476865" y="17244061"/>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125747</xdr:rowOff>
    </xdr:from>
    <xdr:ext cx="469744" cy="259045"/>
    <xdr:sp macro="" textlink="">
      <xdr:nvSpPr>
        <xdr:cNvPr id="337" name="【市民会館】&#10;一人当たり面積最小値テキスト"/>
        <xdr:cNvSpPr txBox="1"/>
      </xdr:nvSpPr>
      <xdr:spPr>
        <a:xfrm>
          <a:off x="10566400"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0.053</a:t>
          </a:r>
          <a:endParaRPr kumimoji="1" lang="ja-JP" altLang="en-US" sz="1000" b="1">
            <a:latin typeface="ＭＳ Ｐゴシック"/>
          </a:endParaRPr>
        </a:p>
      </xdr:txBody>
    </xdr:sp>
    <xdr:clientData/>
  </xdr:oneCellAnchor>
  <xdr:twoCellAnchor>
    <xdr:from>
      <xdr:col>15</xdr:col>
      <xdr:colOff>92075</xdr:colOff>
      <xdr:row>107</xdr:row>
      <xdr:rowOff>121920</xdr:rowOff>
    </xdr:from>
    <xdr:to>
      <xdr:col>15</xdr:col>
      <xdr:colOff>269875</xdr:colOff>
      <xdr:row>107</xdr:row>
      <xdr:rowOff>121920</xdr:rowOff>
    </xdr:to>
    <xdr:cxnSp macro="">
      <xdr:nvCxnSpPr>
        <xdr:cNvPr id="338" name="直線コネクタ 337"/>
        <xdr:cNvCxnSpPr/>
      </xdr:nvCxnSpPr>
      <xdr:spPr>
        <a:xfrm>
          <a:off x="10388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45738</xdr:rowOff>
    </xdr:from>
    <xdr:ext cx="469744" cy="259045"/>
    <xdr:sp macro="" textlink="">
      <xdr:nvSpPr>
        <xdr:cNvPr id="339" name="【市民会館】&#10;一人当たり面積最大値テキスト"/>
        <xdr:cNvSpPr txBox="1"/>
      </xdr:nvSpPr>
      <xdr:spPr>
        <a:xfrm>
          <a:off x="10566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100</xdr:row>
      <xdr:rowOff>99061</xdr:rowOff>
    </xdr:from>
    <xdr:to>
      <xdr:col>15</xdr:col>
      <xdr:colOff>269875</xdr:colOff>
      <xdr:row>100</xdr:row>
      <xdr:rowOff>99061</xdr:rowOff>
    </xdr:to>
    <xdr:cxnSp macro="">
      <xdr:nvCxnSpPr>
        <xdr:cNvPr id="340" name="直線コネクタ 339"/>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133366</xdr:rowOff>
    </xdr:from>
    <xdr:ext cx="469744" cy="259045"/>
    <xdr:sp macro="" textlink="">
      <xdr:nvSpPr>
        <xdr:cNvPr id="341" name="【市民会館】&#10;一人当たり面積平均値テキスト"/>
        <xdr:cNvSpPr txBox="1"/>
      </xdr:nvSpPr>
      <xdr:spPr>
        <a:xfrm>
          <a:off x="10566400" y="17792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154939</xdr:rowOff>
    </xdr:from>
    <xdr:to>
      <xdr:col>15</xdr:col>
      <xdr:colOff>231775</xdr:colOff>
      <xdr:row>104</xdr:row>
      <xdr:rowOff>85089</xdr:rowOff>
    </xdr:to>
    <xdr:sp macro="" textlink="">
      <xdr:nvSpPr>
        <xdr:cNvPr id="342" name="フローチャート : 判断 341"/>
        <xdr:cNvSpPr/>
      </xdr:nvSpPr>
      <xdr:spPr>
        <a:xfrm>
          <a:off x="10426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139700</xdr:rowOff>
    </xdr:from>
    <xdr:to>
      <xdr:col>14</xdr:col>
      <xdr:colOff>79375</xdr:colOff>
      <xdr:row>105</xdr:row>
      <xdr:rowOff>69850</xdr:rowOff>
    </xdr:to>
    <xdr:sp macro="" textlink="">
      <xdr:nvSpPr>
        <xdr:cNvPr id="343" name="フローチャート : 判断 342"/>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86377</xdr:rowOff>
    </xdr:from>
    <xdr:ext cx="469744" cy="259045"/>
    <xdr:sp macro="" textlink="">
      <xdr:nvSpPr>
        <xdr:cNvPr id="344"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0.170</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82550</xdr:rowOff>
    </xdr:from>
    <xdr:to>
      <xdr:col>14</xdr:col>
      <xdr:colOff>79375</xdr:colOff>
      <xdr:row>108</xdr:row>
      <xdr:rowOff>12700</xdr:rowOff>
    </xdr:to>
    <xdr:sp macro="" textlink="">
      <xdr:nvSpPr>
        <xdr:cNvPr id="350" name="円/楕円 349"/>
        <xdr:cNvSpPr/>
      </xdr:nvSpPr>
      <xdr:spPr>
        <a:xfrm>
          <a:off x="958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3827</xdr:rowOff>
    </xdr:from>
    <xdr:ext cx="469744" cy="259045"/>
    <xdr:sp macro="" textlink="">
      <xdr:nvSpPr>
        <xdr:cNvPr id="351" name="n_1mainValue【市民会館】&#10;一人当たり面積"/>
        <xdr:cNvSpPr txBox="1"/>
      </xdr:nvSpPr>
      <xdr:spPr>
        <a:xfrm>
          <a:off x="93917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2" name="テキスト ボックス 36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3" name="直線コネクタ 36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4" name="テキスト ボックス 36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5" name="直線コネクタ 36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6" name="テキスト ボックス 36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7" name="直線コネクタ 36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8" name="テキスト ボックス 36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9" name="直線コネクタ 36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0" name="テキスト ボックス 36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1" name="直線コネクタ 37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72" name="テキスト ボックス 37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3" name="直線コネクタ 37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4" name="テキスト ボックス 37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137160</xdr:rowOff>
    </xdr:from>
    <xdr:to>
      <xdr:col>23</xdr:col>
      <xdr:colOff>516889</xdr:colOff>
      <xdr:row>41</xdr:row>
      <xdr:rowOff>118110</xdr:rowOff>
    </xdr:to>
    <xdr:cxnSp macro="">
      <xdr:nvCxnSpPr>
        <xdr:cNvPr id="376" name="直線コネクタ 375"/>
        <xdr:cNvCxnSpPr/>
      </xdr:nvCxnSpPr>
      <xdr:spPr>
        <a:xfrm flipV="1">
          <a:off x="16318864" y="56235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121937</xdr:rowOff>
    </xdr:from>
    <xdr:ext cx="405111" cy="259045"/>
    <xdr:sp macro="" textlink="">
      <xdr:nvSpPr>
        <xdr:cNvPr id="377" name="【一般廃棄物処理施設】&#10;有形固定資産減価償却率最小値テキスト"/>
        <xdr:cNvSpPr txBox="1"/>
      </xdr:nvSpPr>
      <xdr:spPr>
        <a:xfrm>
          <a:off x="16408400"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41</xdr:row>
      <xdr:rowOff>118110</xdr:rowOff>
    </xdr:from>
    <xdr:to>
      <xdr:col>23</xdr:col>
      <xdr:colOff>606425</xdr:colOff>
      <xdr:row>41</xdr:row>
      <xdr:rowOff>118110</xdr:rowOff>
    </xdr:to>
    <xdr:cxnSp macro="">
      <xdr:nvCxnSpPr>
        <xdr:cNvPr id="378" name="直線コネクタ 377"/>
        <xdr:cNvCxnSpPr/>
      </xdr:nvCxnSpPr>
      <xdr:spPr>
        <a:xfrm>
          <a:off x="16230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83837</xdr:rowOff>
    </xdr:from>
    <xdr:ext cx="405111" cy="259045"/>
    <xdr:sp macro="" textlink="">
      <xdr:nvSpPr>
        <xdr:cNvPr id="379" name="【一般廃棄物処理施設】&#10;有形固定資産減価償却率最大値テキスト"/>
        <xdr:cNvSpPr txBox="1"/>
      </xdr:nvSpPr>
      <xdr:spPr>
        <a:xfrm>
          <a:off x="164084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23</xdr:col>
      <xdr:colOff>428625</xdr:colOff>
      <xdr:row>32</xdr:row>
      <xdr:rowOff>137160</xdr:rowOff>
    </xdr:from>
    <xdr:to>
      <xdr:col>23</xdr:col>
      <xdr:colOff>606425</xdr:colOff>
      <xdr:row>32</xdr:row>
      <xdr:rowOff>137160</xdr:rowOff>
    </xdr:to>
    <xdr:cxnSp macro="">
      <xdr:nvCxnSpPr>
        <xdr:cNvPr id="380" name="直線コネクタ 379"/>
        <xdr:cNvCxnSpPr/>
      </xdr:nvCxnSpPr>
      <xdr:spPr>
        <a:xfrm>
          <a:off x="16230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95267</xdr:rowOff>
    </xdr:from>
    <xdr:ext cx="405111" cy="259045"/>
    <xdr:sp macro="" textlink="">
      <xdr:nvSpPr>
        <xdr:cNvPr id="381" name="【一般廃棄物処理施設】&#10;有形固定資産減価償却率平均値テキスト"/>
        <xdr:cNvSpPr txBox="1"/>
      </xdr:nvSpPr>
      <xdr:spPr>
        <a:xfrm>
          <a:off x="164084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116840</xdr:rowOff>
    </xdr:from>
    <xdr:to>
      <xdr:col>23</xdr:col>
      <xdr:colOff>568325</xdr:colOff>
      <xdr:row>38</xdr:row>
      <xdr:rowOff>46990</xdr:rowOff>
    </xdr:to>
    <xdr:sp macro="" textlink="">
      <xdr:nvSpPr>
        <xdr:cNvPr id="382" name="フローチャート : 判断 381"/>
        <xdr:cNvSpPr/>
      </xdr:nvSpPr>
      <xdr:spPr>
        <a:xfrm>
          <a:off x="16268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44450</xdr:rowOff>
    </xdr:from>
    <xdr:to>
      <xdr:col>22</xdr:col>
      <xdr:colOff>415925</xdr:colOff>
      <xdr:row>36</xdr:row>
      <xdr:rowOff>146050</xdr:rowOff>
    </xdr:to>
    <xdr:sp macro="" textlink="">
      <xdr:nvSpPr>
        <xdr:cNvPr id="383" name="フローチャート : 判断 382"/>
        <xdr:cNvSpPr/>
      </xdr:nvSpPr>
      <xdr:spPr>
        <a:xfrm>
          <a:off x="15430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137177</xdr:rowOff>
    </xdr:from>
    <xdr:ext cx="405111" cy="259045"/>
    <xdr:sp macro="" textlink="">
      <xdr:nvSpPr>
        <xdr:cNvPr id="384" name="n_1aveValue【一般廃棄物処理施設】&#10;有形固定資産減価償却率"/>
        <xdr:cNvSpPr txBox="1"/>
      </xdr:nvSpPr>
      <xdr:spPr>
        <a:xfrm>
          <a:off x="15266043" y="630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5" name="テキスト ボックス 3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6" name="テキスト ボックス 3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7" name="テキスト ボックス 3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8" name="テキスト ボックス 3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9" name="テキスト ボックス 3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135890</xdr:rowOff>
    </xdr:from>
    <xdr:to>
      <xdr:col>22</xdr:col>
      <xdr:colOff>415925</xdr:colOff>
      <xdr:row>34</xdr:row>
      <xdr:rowOff>66040</xdr:rowOff>
    </xdr:to>
    <xdr:sp macro="" textlink="">
      <xdr:nvSpPr>
        <xdr:cNvPr id="390" name="円/楕円 389"/>
        <xdr:cNvSpPr/>
      </xdr:nvSpPr>
      <xdr:spPr>
        <a:xfrm>
          <a:off x="15430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82567</xdr:rowOff>
    </xdr:from>
    <xdr:ext cx="405111" cy="259045"/>
    <xdr:sp macro="" textlink="">
      <xdr:nvSpPr>
        <xdr:cNvPr id="391" name="n_1mainValue【一般廃棄物処理施設】&#10;有形固定資産減価償却率"/>
        <xdr:cNvSpPr txBox="1"/>
      </xdr:nvSpPr>
      <xdr:spPr>
        <a:xfrm>
          <a:off x="15266043"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0" name="テキスト ボックス 3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1" name="直線コネクタ 4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2" name="直線コネクタ 40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3" name="テキスト ボックス 40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4" name="直線コネクタ 40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5" name="テキスト ボックス 40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6" name="直線コネクタ 40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07" name="テキスト ボックス 40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8" name="直線コネクタ 40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09" name="テキスト ボックス 408"/>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0" name="直線コネクタ 40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1" name="テキスト ボックス 41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132143</xdr:rowOff>
    </xdr:from>
    <xdr:to>
      <xdr:col>32</xdr:col>
      <xdr:colOff>186689</xdr:colOff>
      <xdr:row>42</xdr:row>
      <xdr:rowOff>19634</xdr:rowOff>
    </xdr:to>
    <xdr:cxnSp macro="">
      <xdr:nvCxnSpPr>
        <xdr:cNvPr id="415" name="直線コネクタ 414"/>
        <xdr:cNvCxnSpPr/>
      </xdr:nvCxnSpPr>
      <xdr:spPr>
        <a:xfrm flipV="1">
          <a:off x="22160864" y="5789993"/>
          <a:ext cx="0" cy="14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23461</xdr:rowOff>
    </xdr:from>
    <xdr:ext cx="469744" cy="259045"/>
    <xdr:sp macro="" textlink="">
      <xdr:nvSpPr>
        <xdr:cNvPr id="416" name="【一般廃棄物処理施設】&#10;一人当たり有形固定資産（償却資産）額最小値テキスト"/>
        <xdr:cNvSpPr txBox="1"/>
      </xdr:nvSpPr>
      <xdr:spPr>
        <a:xfrm>
          <a:off x="22250400" y="72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a:t>
          </a:r>
          <a:endParaRPr kumimoji="1" lang="ja-JP" altLang="en-US" sz="1000" b="1">
            <a:latin typeface="ＭＳ Ｐゴシック"/>
          </a:endParaRPr>
        </a:p>
      </xdr:txBody>
    </xdr:sp>
    <xdr:clientData/>
  </xdr:oneCellAnchor>
  <xdr:twoCellAnchor>
    <xdr:from>
      <xdr:col>32</xdr:col>
      <xdr:colOff>98425</xdr:colOff>
      <xdr:row>42</xdr:row>
      <xdr:rowOff>19634</xdr:rowOff>
    </xdr:from>
    <xdr:to>
      <xdr:col>32</xdr:col>
      <xdr:colOff>276225</xdr:colOff>
      <xdr:row>42</xdr:row>
      <xdr:rowOff>19634</xdr:rowOff>
    </xdr:to>
    <xdr:cxnSp macro="">
      <xdr:nvCxnSpPr>
        <xdr:cNvPr id="417" name="直線コネクタ 416"/>
        <xdr:cNvCxnSpPr/>
      </xdr:nvCxnSpPr>
      <xdr:spPr>
        <a:xfrm>
          <a:off x="22072600" y="7220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78820</xdr:rowOff>
    </xdr:from>
    <xdr:ext cx="599010" cy="259045"/>
    <xdr:sp macro="" textlink="">
      <xdr:nvSpPr>
        <xdr:cNvPr id="418" name="【一般廃棄物処理施設】&#10;一人当たり有形固定資産（償却資産）額最大値テキスト"/>
        <xdr:cNvSpPr txBox="1"/>
      </xdr:nvSpPr>
      <xdr:spPr>
        <a:xfrm>
          <a:off x="22250400" y="556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114,095</a:t>
          </a:r>
          <a:endParaRPr kumimoji="1" lang="ja-JP" altLang="en-US" sz="1000" b="1">
            <a:latin typeface="ＭＳ Ｐゴシック"/>
          </a:endParaRPr>
        </a:p>
      </xdr:txBody>
    </xdr:sp>
    <xdr:clientData/>
  </xdr:oneCellAnchor>
  <xdr:twoCellAnchor>
    <xdr:from>
      <xdr:col>32</xdr:col>
      <xdr:colOff>98425</xdr:colOff>
      <xdr:row>33</xdr:row>
      <xdr:rowOff>132143</xdr:rowOff>
    </xdr:from>
    <xdr:to>
      <xdr:col>32</xdr:col>
      <xdr:colOff>276225</xdr:colOff>
      <xdr:row>33</xdr:row>
      <xdr:rowOff>132143</xdr:rowOff>
    </xdr:to>
    <xdr:cxnSp macro="">
      <xdr:nvCxnSpPr>
        <xdr:cNvPr id="419" name="直線コネクタ 418"/>
        <xdr:cNvCxnSpPr/>
      </xdr:nvCxnSpPr>
      <xdr:spPr>
        <a:xfrm>
          <a:off x="22072600" y="5789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101769</xdr:rowOff>
    </xdr:from>
    <xdr:ext cx="534377" cy="259045"/>
    <xdr:sp macro="" textlink="">
      <xdr:nvSpPr>
        <xdr:cNvPr id="420" name="【一般廃棄物処理施設】&#10;一人当たり有形固定資産（償却資産）額平均値テキスト"/>
        <xdr:cNvSpPr txBox="1"/>
      </xdr:nvSpPr>
      <xdr:spPr>
        <a:xfrm>
          <a:off x="22250400" y="6445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123342</xdr:rowOff>
    </xdr:from>
    <xdr:to>
      <xdr:col>32</xdr:col>
      <xdr:colOff>238125</xdr:colOff>
      <xdr:row>38</xdr:row>
      <xdr:rowOff>53493</xdr:rowOff>
    </xdr:to>
    <xdr:sp macro="" textlink="">
      <xdr:nvSpPr>
        <xdr:cNvPr id="421" name="フローチャート : 判断 420"/>
        <xdr:cNvSpPr/>
      </xdr:nvSpPr>
      <xdr:spPr>
        <a:xfrm>
          <a:off x="22110700" y="64669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116040</xdr:rowOff>
    </xdr:from>
    <xdr:to>
      <xdr:col>31</xdr:col>
      <xdr:colOff>85725</xdr:colOff>
      <xdr:row>38</xdr:row>
      <xdr:rowOff>46189</xdr:rowOff>
    </xdr:to>
    <xdr:sp macro="" textlink="">
      <xdr:nvSpPr>
        <xdr:cNvPr id="422" name="フローチャート : 判断 421"/>
        <xdr:cNvSpPr/>
      </xdr:nvSpPr>
      <xdr:spPr>
        <a:xfrm>
          <a:off x="21272500" y="6459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37317</xdr:rowOff>
    </xdr:from>
    <xdr:ext cx="534377" cy="259045"/>
    <xdr:sp macro="" textlink="">
      <xdr:nvSpPr>
        <xdr:cNvPr id="423" name="n_1aveValue【一般廃棄物処理施設】&#10;一人当たり有形固定資産（償却資産）額"/>
        <xdr:cNvSpPr txBox="1"/>
      </xdr:nvSpPr>
      <xdr:spPr>
        <a:xfrm>
          <a:off x="21043411" y="655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57,363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46749</xdr:rowOff>
    </xdr:from>
    <xdr:to>
      <xdr:col>31</xdr:col>
      <xdr:colOff>85725</xdr:colOff>
      <xdr:row>35</xdr:row>
      <xdr:rowOff>148349</xdr:rowOff>
    </xdr:to>
    <xdr:sp macro="" textlink="">
      <xdr:nvSpPr>
        <xdr:cNvPr id="429" name="円/楕円 428"/>
        <xdr:cNvSpPr/>
      </xdr:nvSpPr>
      <xdr:spPr>
        <a:xfrm>
          <a:off x="21272500" y="60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33</xdr:row>
      <xdr:rowOff>164876</xdr:rowOff>
    </xdr:from>
    <xdr:ext cx="534377" cy="259045"/>
    <xdr:sp macro="" textlink="">
      <xdr:nvSpPr>
        <xdr:cNvPr id="430" name="n_1mainValue【一般廃棄物処理施設】&#10;一人当たり有形固定資産（償却資産）額"/>
        <xdr:cNvSpPr txBox="1"/>
      </xdr:nvSpPr>
      <xdr:spPr>
        <a:xfrm>
          <a:off x="21043411" y="58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89,819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3810</xdr:rowOff>
    </xdr:from>
    <xdr:to>
      <xdr:col>23</xdr:col>
      <xdr:colOff>516889</xdr:colOff>
      <xdr:row>64</xdr:row>
      <xdr:rowOff>76200</xdr:rowOff>
    </xdr:to>
    <xdr:cxnSp macro="">
      <xdr:nvCxnSpPr>
        <xdr:cNvPr id="455" name="直線コネクタ 454"/>
        <xdr:cNvCxnSpPr/>
      </xdr:nvCxnSpPr>
      <xdr:spPr>
        <a:xfrm flipV="1">
          <a:off x="16318864" y="97764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80027</xdr:rowOff>
    </xdr:from>
    <xdr:ext cx="405111" cy="259045"/>
    <xdr:sp macro="" textlink="">
      <xdr:nvSpPr>
        <xdr:cNvPr id="456" name="【保健センター・保健所】&#10;有形固定資産減価償却率最小値テキスト"/>
        <xdr:cNvSpPr txBox="1"/>
      </xdr:nvSpPr>
      <xdr:spPr>
        <a:xfrm>
          <a:off x="164084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76200</xdr:rowOff>
    </xdr:from>
    <xdr:to>
      <xdr:col>23</xdr:col>
      <xdr:colOff>606425</xdr:colOff>
      <xdr:row>64</xdr:row>
      <xdr:rowOff>76200</xdr:rowOff>
    </xdr:to>
    <xdr:cxnSp macro="">
      <xdr:nvCxnSpPr>
        <xdr:cNvPr id="457" name="直線コネクタ 456"/>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121937</xdr:rowOff>
    </xdr:from>
    <xdr:ext cx="405111" cy="259045"/>
    <xdr:sp macro="" textlink="">
      <xdr:nvSpPr>
        <xdr:cNvPr id="458" name="【保健センター・保健所】&#10;有形固定資産減価償却率最大値テキスト"/>
        <xdr:cNvSpPr txBox="1"/>
      </xdr:nvSpPr>
      <xdr:spPr>
        <a:xfrm>
          <a:off x="16408400" y="955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23</xdr:col>
      <xdr:colOff>428625</xdr:colOff>
      <xdr:row>57</xdr:row>
      <xdr:rowOff>3810</xdr:rowOff>
    </xdr:from>
    <xdr:to>
      <xdr:col>23</xdr:col>
      <xdr:colOff>606425</xdr:colOff>
      <xdr:row>57</xdr:row>
      <xdr:rowOff>3810</xdr:rowOff>
    </xdr:to>
    <xdr:cxnSp macro="">
      <xdr:nvCxnSpPr>
        <xdr:cNvPr id="459" name="直線コネクタ 458"/>
        <xdr:cNvCxnSpPr/>
      </xdr:nvCxnSpPr>
      <xdr:spPr>
        <a:xfrm>
          <a:off x="16230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460"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461" name="フローチャート : 判断 460"/>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48260</xdr:rowOff>
    </xdr:from>
    <xdr:to>
      <xdr:col>22</xdr:col>
      <xdr:colOff>415925</xdr:colOff>
      <xdr:row>62</xdr:row>
      <xdr:rowOff>149860</xdr:rowOff>
    </xdr:to>
    <xdr:sp macro="" textlink="">
      <xdr:nvSpPr>
        <xdr:cNvPr id="462" name="フローチャート : 判断 461"/>
        <xdr:cNvSpPr/>
      </xdr:nvSpPr>
      <xdr:spPr>
        <a:xfrm>
          <a:off x="15430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140987</xdr:rowOff>
    </xdr:from>
    <xdr:ext cx="405111" cy="259045"/>
    <xdr:sp macro="" textlink="">
      <xdr:nvSpPr>
        <xdr:cNvPr id="463" name="n_1aveValue【保健センター・保健所】&#10;有形固定資産減価償却率"/>
        <xdr:cNvSpPr txBox="1"/>
      </xdr:nvSpPr>
      <xdr:spPr>
        <a:xfrm>
          <a:off x="15266043"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44450</xdr:rowOff>
    </xdr:from>
    <xdr:to>
      <xdr:col>22</xdr:col>
      <xdr:colOff>415925</xdr:colOff>
      <xdr:row>59</xdr:row>
      <xdr:rowOff>146050</xdr:rowOff>
    </xdr:to>
    <xdr:sp macro="" textlink="">
      <xdr:nvSpPr>
        <xdr:cNvPr id="469" name="円/楕円 468"/>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162577</xdr:rowOff>
    </xdr:from>
    <xdr:ext cx="405111" cy="259045"/>
    <xdr:sp macro="" textlink="">
      <xdr:nvSpPr>
        <xdr:cNvPr id="470" name="n_1mainValue【保健センター・保健所】&#10;有形固定資産減価償却率"/>
        <xdr:cNvSpPr txBox="1"/>
      </xdr:nvSpPr>
      <xdr:spPr>
        <a:xfrm>
          <a:off x="15266043"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41148</xdr:rowOff>
    </xdr:from>
    <xdr:to>
      <xdr:col>32</xdr:col>
      <xdr:colOff>186689</xdr:colOff>
      <xdr:row>63</xdr:row>
      <xdr:rowOff>130302</xdr:rowOff>
    </xdr:to>
    <xdr:cxnSp macro="">
      <xdr:nvCxnSpPr>
        <xdr:cNvPr id="492" name="直線コネクタ 491"/>
        <xdr:cNvCxnSpPr/>
      </xdr:nvCxnSpPr>
      <xdr:spPr>
        <a:xfrm flipV="1">
          <a:off x="22160864" y="9642348"/>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134129</xdr:rowOff>
    </xdr:from>
    <xdr:ext cx="469744" cy="259045"/>
    <xdr:sp macro="" textlink="">
      <xdr:nvSpPr>
        <xdr:cNvPr id="493" name="【保健センター・保健所】&#10;一人当たり面積最小値テキスト"/>
        <xdr:cNvSpPr txBox="1"/>
      </xdr:nvSpPr>
      <xdr:spPr>
        <a:xfrm>
          <a:off x="22250400" y="1093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63</xdr:row>
      <xdr:rowOff>130302</xdr:rowOff>
    </xdr:from>
    <xdr:to>
      <xdr:col>32</xdr:col>
      <xdr:colOff>276225</xdr:colOff>
      <xdr:row>63</xdr:row>
      <xdr:rowOff>130302</xdr:rowOff>
    </xdr:to>
    <xdr:cxnSp macro="">
      <xdr:nvCxnSpPr>
        <xdr:cNvPr id="494" name="直線コネクタ 493"/>
        <xdr:cNvCxnSpPr/>
      </xdr:nvCxnSpPr>
      <xdr:spPr>
        <a:xfrm>
          <a:off x="22072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159275</xdr:rowOff>
    </xdr:from>
    <xdr:ext cx="469744" cy="259045"/>
    <xdr:sp macro="" textlink="">
      <xdr:nvSpPr>
        <xdr:cNvPr id="495" name="【保健センター・保健所】&#10;一人当たり面積最大値テキスト"/>
        <xdr:cNvSpPr txBox="1"/>
      </xdr:nvSpPr>
      <xdr:spPr>
        <a:xfrm>
          <a:off x="22250400" y="941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0.291</a:t>
          </a:r>
          <a:endParaRPr kumimoji="1" lang="ja-JP" altLang="en-US" sz="1000" b="1">
            <a:latin typeface="ＭＳ Ｐゴシック"/>
          </a:endParaRPr>
        </a:p>
      </xdr:txBody>
    </xdr:sp>
    <xdr:clientData/>
  </xdr:oneCellAnchor>
  <xdr:twoCellAnchor>
    <xdr:from>
      <xdr:col>32</xdr:col>
      <xdr:colOff>98425</xdr:colOff>
      <xdr:row>56</xdr:row>
      <xdr:rowOff>41148</xdr:rowOff>
    </xdr:from>
    <xdr:to>
      <xdr:col>32</xdr:col>
      <xdr:colOff>276225</xdr:colOff>
      <xdr:row>56</xdr:row>
      <xdr:rowOff>41148</xdr:rowOff>
    </xdr:to>
    <xdr:cxnSp macro="">
      <xdr:nvCxnSpPr>
        <xdr:cNvPr id="496" name="直線コネクタ 495"/>
        <xdr:cNvCxnSpPr/>
      </xdr:nvCxnSpPr>
      <xdr:spPr>
        <a:xfrm>
          <a:off x="22072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167657</xdr:rowOff>
    </xdr:from>
    <xdr:ext cx="469744" cy="259045"/>
    <xdr:sp macro="" textlink="">
      <xdr:nvSpPr>
        <xdr:cNvPr id="497" name="【保健センター・保健所】&#10;一人当たり面積平均値テキスト"/>
        <xdr:cNvSpPr txBox="1"/>
      </xdr:nvSpPr>
      <xdr:spPr>
        <a:xfrm>
          <a:off x="22250400" y="1062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17780</xdr:rowOff>
    </xdr:from>
    <xdr:to>
      <xdr:col>32</xdr:col>
      <xdr:colOff>238125</xdr:colOff>
      <xdr:row>62</xdr:row>
      <xdr:rowOff>119380</xdr:rowOff>
    </xdr:to>
    <xdr:sp macro="" textlink="">
      <xdr:nvSpPr>
        <xdr:cNvPr id="498" name="フローチャート : 判断 497"/>
        <xdr:cNvSpPr/>
      </xdr:nvSpPr>
      <xdr:spPr>
        <a:xfrm>
          <a:off x="22110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161798</xdr:rowOff>
    </xdr:from>
    <xdr:to>
      <xdr:col>31</xdr:col>
      <xdr:colOff>85725</xdr:colOff>
      <xdr:row>62</xdr:row>
      <xdr:rowOff>91948</xdr:rowOff>
    </xdr:to>
    <xdr:sp macro="" textlink="">
      <xdr:nvSpPr>
        <xdr:cNvPr id="499" name="フローチャート : 判断 498"/>
        <xdr:cNvSpPr/>
      </xdr:nvSpPr>
      <xdr:spPr>
        <a:xfrm>
          <a:off x="212725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108475</xdr:rowOff>
    </xdr:from>
    <xdr:ext cx="469744" cy="259045"/>
    <xdr:sp macro="" textlink="">
      <xdr:nvSpPr>
        <xdr:cNvPr id="500" name="n_1aveValue【保健センター・保健所】&#10;一人当たり面積"/>
        <xdr:cNvSpPr txBox="1"/>
      </xdr:nvSpPr>
      <xdr:spPr>
        <a:xfrm>
          <a:off x="21075727" y="1039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100076</xdr:rowOff>
    </xdr:from>
    <xdr:to>
      <xdr:col>31</xdr:col>
      <xdr:colOff>85725</xdr:colOff>
      <xdr:row>63</xdr:row>
      <xdr:rowOff>30226</xdr:rowOff>
    </xdr:to>
    <xdr:sp macro="" textlink="">
      <xdr:nvSpPr>
        <xdr:cNvPr id="506" name="円/楕円 505"/>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21353</xdr:rowOff>
    </xdr:from>
    <xdr:ext cx="469744" cy="259045"/>
    <xdr:sp macro="" textlink="">
      <xdr:nvSpPr>
        <xdr:cNvPr id="507" name="n_1mainValue【保健センター・保健所】&#10;一人当たり面積"/>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4" name="直線コネクタ 5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5" name="テキスト ボックス 53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6" name="直線コネクタ 5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7" name="テキスト ボックス 5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8" name="直線コネクタ 5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9" name="テキスト ボックス 5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0" name="直線コネクタ 5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1" name="テキスト ボックス 5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2" name="直線コネクタ 5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3" name="テキスト ボックス 5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4" name="直線コネクタ 5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5" name="テキスト ボックス 5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6" name="直線コネクタ 5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7" name="テキスト ボックス 5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105</xdr:row>
      <xdr:rowOff>59871</xdr:rowOff>
    </xdr:to>
    <xdr:cxnSp macro="">
      <xdr:nvCxnSpPr>
        <xdr:cNvPr id="549" name="直線コネクタ 548"/>
        <xdr:cNvCxnSpPr/>
      </xdr:nvCxnSpPr>
      <xdr:spPr>
        <a:xfrm flipV="1">
          <a:off x="16318864" y="17226099"/>
          <a:ext cx="0" cy="836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63698</xdr:rowOff>
    </xdr:from>
    <xdr:ext cx="405111" cy="259045"/>
    <xdr:sp macro="" textlink="">
      <xdr:nvSpPr>
        <xdr:cNvPr id="550" name="【庁舎】&#10;有形固定資産減価償却率最小値テキスト"/>
        <xdr:cNvSpPr txBox="1"/>
      </xdr:nvSpPr>
      <xdr:spPr>
        <a:xfrm>
          <a:off x="16408400" y="18065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23</xdr:col>
      <xdr:colOff>428625</xdr:colOff>
      <xdr:row>105</xdr:row>
      <xdr:rowOff>59871</xdr:rowOff>
    </xdr:from>
    <xdr:to>
      <xdr:col>23</xdr:col>
      <xdr:colOff>606425</xdr:colOff>
      <xdr:row>105</xdr:row>
      <xdr:rowOff>59871</xdr:rowOff>
    </xdr:to>
    <xdr:cxnSp macro="">
      <xdr:nvCxnSpPr>
        <xdr:cNvPr id="551" name="直線コネクタ 550"/>
        <xdr:cNvCxnSpPr/>
      </xdr:nvCxnSpPr>
      <xdr:spPr>
        <a:xfrm>
          <a:off x="16230600" y="180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552"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553" name="直線コネクタ 552"/>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150784</xdr:rowOff>
    </xdr:from>
    <xdr:ext cx="405111" cy="259045"/>
    <xdr:sp macro="" textlink="">
      <xdr:nvSpPr>
        <xdr:cNvPr id="554" name="【庁舎】&#10;有形固定資産減価償却率平均値テキスト"/>
        <xdr:cNvSpPr txBox="1"/>
      </xdr:nvSpPr>
      <xdr:spPr>
        <a:xfrm>
          <a:off x="16408400" y="178101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xdr:rowOff>
    </xdr:from>
    <xdr:to>
      <xdr:col>23</xdr:col>
      <xdr:colOff>568325</xdr:colOff>
      <xdr:row>104</xdr:row>
      <xdr:rowOff>102507</xdr:rowOff>
    </xdr:to>
    <xdr:sp macro="" textlink="">
      <xdr:nvSpPr>
        <xdr:cNvPr id="555" name="フローチャート : 判断 554"/>
        <xdr:cNvSpPr/>
      </xdr:nvSpPr>
      <xdr:spPr>
        <a:xfrm>
          <a:off x="162687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12337</xdr:rowOff>
    </xdr:from>
    <xdr:to>
      <xdr:col>22</xdr:col>
      <xdr:colOff>415925</xdr:colOff>
      <xdr:row>104</xdr:row>
      <xdr:rowOff>113937</xdr:rowOff>
    </xdr:to>
    <xdr:sp macro="" textlink="">
      <xdr:nvSpPr>
        <xdr:cNvPr id="556" name="フローチャート : 判断 555"/>
        <xdr:cNvSpPr/>
      </xdr:nvSpPr>
      <xdr:spPr>
        <a:xfrm>
          <a:off x="15430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130464</xdr:rowOff>
    </xdr:from>
    <xdr:ext cx="405111" cy="259045"/>
    <xdr:sp macro="" textlink="">
      <xdr:nvSpPr>
        <xdr:cNvPr id="557" name="n_1aveValue【庁舎】&#10;有形固定資産減価償却率"/>
        <xdr:cNvSpPr txBox="1"/>
      </xdr:nvSpPr>
      <xdr:spPr>
        <a:xfrm>
          <a:off x="15266043"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156029</xdr:rowOff>
    </xdr:from>
    <xdr:to>
      <xdr:col>22</xdr:col>
      <xdr:colOff>415925</xdr:colOff>
      <xdr:row>109</xdr:row>
      <xdr:rowOff>86179</xdr:rowOff>
    </xdr:to>
    <xdr:sp macro="" textlink="">
      <xdr:nvSpPr>
        <xdr:cNvPr id="563" name="円/楕円 562"/>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109</xdr:row>
      <xdr:rowOff>77306</xdr:rowOff>
    </xdr:from>
    <xdr:ext cx="340478" cy="259045"/>
    <xdr:sp macro="" textlink="">
      <xdr:nvSpPr>
        <xdr:cNvPr id="564" name="n_1mainValue【庁舎】&#10;有形固定資産減価償却率"/>
        <xdr:cNvSpPr txBox="1"/>
      </xdr:nvSpPr>
      <xdr:spPr>
        <a:xfrm>
          <a:off x="15298360"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5" name="正方形/長方形 5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6" name="正方形/長方形 5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7" name="正方形/長方形 5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8" name="正方形/長方形 5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9" name="正方形/長方形 5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0" name="正方形/長方形 5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1" name="正方形/長方形 5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2" name="正方形/長方形 5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3" name="テキスト ボックス 5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4" name="直線コネクタ 5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75" name="直線コネクタ 57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6" name="テキスト ボックス 57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7" name="直線コネクタ 57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8" name="テキスト ボックス 57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9" name="直線コネクタ 57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0" name="テキスト ボックス 57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1" name="直線コネクタ 58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2" name="テキスト ボックス 58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3" name="直線コネクタ 58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84" name="テキスト ボックス 58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5" name="直線コネクタ 58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6" name="テキスト ボックス 58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43814</xdr:rowOff>
    </xdr:from>
    <xdr:to>
      <xdr:col>32</xdr:col>
      <xdr:colOff>186689</xdr:colOff>
      <xdr:row>107</xdr:row>
      <xdr:rowOff>104775</xdr:rowOff>
    </xdr:to>
    <xdr:cxnSp macro="">
      <xdr:nvCxnSpPr>
        <xdr:cNvPr id="588" name="直線コネクタ 587"/>
        <xdr:cNvCxnSpPr/>
      </xdr:nvCxnSpPr>
      <xdr:spPr>
        <a:xfrm flipV="1">
          <a:off x="22160864" y="17360264"/>
          <a:ext cx="0" cy="1089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108602</xdr:rowOff>
    </xdr:from>
    <xdr:ext cx="469744" cy="259045"/>
    <xdr:sp macro="" textlink="">
      <xdr:nvSpPr>
        <xdr:cNvPr id="589" name="【庁舎】&#10;一人当たり面積最小値テキスト"/>
        <xdr:cNvSpPr txBox="1"/>
      </xdr:nvSpPr>
      <xdr:spPr>
        <a:xfrm>
          <a:off x="222504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32</xdr:col>
      <xdr:colOff>98425</xdr:colOff>
      <xdr:row>107</xdr:row>
      <xdr:rowOff>104775</xdr:rowOff>
    </xdr:from>
    <xdr:to>
      <xdr:col>32</xdr:col>
      <xdr:colOff>276225</xdr:colOff>
      <xdr:row>107</xdr:row>
      <xdr:rowOff>104775</xdr:rowOff>
    </xdr:to>
    <xdr:cxnSp macro="">
      <xdr:nvCxnSpPr>
        <xdr:cNvPr id="590" name="直線コネクタ 589"/>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161941</xdr:rowOff>
    </xdr:from>
    <xdr:ext cx="469744" cy="259045"/>
    <xdr:sp macro="" textlink="">
      <xdr:nvSpPr>
        <xdr:cNvPr id="591" name="【庁舎】&#10;一人当たり面積最大値テキスト"/>
        <xdr:cNvSpPr txBox="1"/>
      </xdr:nvSpPr>
      <xdr:spPr>
        <a:xfrm>
          <a:off x="22250400" y="1713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0.687</a:t>
          </a:r>
          <a:endParaRPr kumimoji="1" lang="ja-JP" altLang="en-US" sz="1000" b="1">
            <a:latin typeface="ＭＳ Ｐゴシック"/>
          </a:endParaRPr>
        </a:p>
      </xdr:txBody>
    </xdr:sp>
    <xdr:clientData/>
  </xdr:oneCellAnchor>
  <xdr:twoCellAnchor>
    <xdr:from>
      <xdr:col>32</xdr:col>
      <xdr:colOff>98425</xdr:colOff>
      <xdr:row>101</xdr:row>
      <xdr:rowOff>43814</xdr:rowOff>
    </xdr:from>
    <xdr:to>
      <xdr:col>32</xdr:col>
      <xdr:colOff>276225</xdr:colOff>
      <xdr:row>101</xdr:row>
      <xdr:rowOff>43814</xdr:rowOff>
    </xdr:to>
    <xdr:cxnSp macro="">
      <xdr:nvCxnSpPr>
        <xdr:cNvPr id="592" name="直線コネクタ 591"/>
        <xdr:cNvCxnSpPr/>
      </xdr:nvCxnSpPr>
      <xdr:spPr>
        <a:xfrm>
          <a:off x="22072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139082</xdr:rowOff>
    </xdr:from>
    <xdr:ext cx="469744" cy="259045"/>
    <xdr:sp macro="" textlink="">
      <xdr:nvSpPr>
        <xdr:cNvPr id="593" name="【庁舎】&#10;一人当たり面積平均値テキスト"/>
        <xdr:cNvSpPr txBox="1"/>
      </xdr:nvSpPr>
      <xdr:spPr>
        <a:xfrm>
          <a:off x="22250400" y="18141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160655</xdr:rowOff>
    </xdr:from>
    <xdr:to>
      <xdr:col>32</xdr:col>
      <xdr:colOff>238125</xdr:colOff>
      <xdr:row>106</xdr:row>
      <xdr:rowOff>90805</xdr:rowOff>
    </xdr:to>
    <xdr:sp macro="" textlink="">
      <xdr:nvSpPr>
        <xdr:cNvPr id="594" name="フローチャート : 判断 593"/>
        <xdr:cNvSpPr/>
      </xdr:nvSpPr>
      <xdr:spPr>
        <a:xfrm>
          <a:off x="22110700" y="1816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4445</xdr:rowOff>
    </xdr:from>
    <xdr:to>
      <xdr:col>31</xdr:col>
      <xdr:colOff>85725</xdr:colOff>
      <xdr:row>106</xdr:row>
      <xdr:rowOff>106045</xdr:rowOff>
    </xdr:to>
    <xdr:sp macro="" textlink="">
      <xdr:nvSpPr>
        <xdr:cNvPr id="595" name="フローチャート : 判断 594"/>
        <xdr:cNvSpPr/>
      </xdr:nvSpPr>
      <xdr:spPr>
        <a:xfrm>
          <a:off x="2127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97172</xdr:rowOff>
    </xdr:from>
    <xdr:ext cx="469744" cy="259045"/>
    <xdr:sp macro="" textlink="">
      <xdr:nvSpPr>
        <xdr:cNvPr id="596" name="n_1aveValue【庁舎】&#10;一人当たり面積"/>
        <xdr:cNvSpPr txBox="1"/>
      </xdr:nvSpPr>
      <xdr:spPr>
        <a:xfrm>
          <a:off x="21075727" y="1827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7" name="テキスト ボックス 5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8" name="テキスト ボックス 5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9" name="テキスト ボックス 5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0" name="テキスト ボックス 5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1" name="テキスト ボックス 6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126364</xdr:rowOff>
    </xdr:from>
    <xdr:to>
      <xdr:col>31</xdr:col>
      <xdr:colOff>85725</xdr:colOff>
      <xdr:row>106</xdr:row>
      <xdr:rowOff>56514</xdr:rowOff>
    </xdr:to>
    <xdr:sp macro="" textlink="">
      <xdr:nvSpPr>
        <xdr:cNvPr id="602" name="円/楕円 601"/>
        <xdr:cNvSpPr/>
      </xdr:nvSpPr>
      <xdr:spPr>
        <a:xfrm>
          <a:off x="21272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73041</xdr:rowOff>
    </xdr:from>
    <xdr:ext cx="469744" cy="259045"/>
    <xdr:sp macro="" textlink="">
      <xdr:nvSpPr>
        <xdr:cNvPr id="603" name="n_1mainValue【庁舎】&#10;一人当たり面積"/>
        <xdr:cNvSpPr txBox="1"/>
      </xdr:nvSpPr>
      <xdr:spPr>
        <a:xfrm>
          <a:off x="21075727" y="1790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の建</a:t>
          </a:r>
          <a:r>
            <a:rPr kumimoji="1" lang="ja-JP" altLang="ja-JP" sz="1100">
              <a:solidFill>
                <a:schemeClr val="dk1"/>
              </a:solidFill>
              <a:effectLst/>
              <a:latin typeface="+mn-lt"/>
              <a:ea typeface="+mn-ea"/>
              <a:cs typeface="+mn-cs"/>
            </a:rPr>
            <a:t>て替えにより新しくなり、まだ減価償却が開始されていないため、</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・図書館や体育館等の施設の老朽化が進んでおり、今後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改修等に</a:t>
          </a:r>
          <a:r>
            <a:rPr kumimoji="1" lang="ja-JP" altLang="en-US" sz="1100">
              <a:solidFill>
                <a:schemeClr val="dk1"/>
              </a:solidFill>
              <a:effectLst/>
              <a:latin typeface="+mn-lt"/>
              <a:ea typeface="+mn-ea"/>
              <a:cs typeface="+mn-cs"/>
            </a:rPr>
            <a:t>必要となる</a:t>
          </a:r>
          <a:r>
            <a:rPr kumimoji="1" lang="ja-JP" altLang="ja-JP" sz="1100">
              <a:solidFill>
                <a:schemeClr val="dk1"/>
              </a:solidFill>
              <a:effectLst/>
              <a:latin typeface="+mn-lt"/>
              <a:ea typeface="+mn-ea"/>
              <a:cs typeface="+mn-cs"/>
            </a:rPr>
            <a:t>費用が増加することが見込まれる。</a:t>
          </a:r>
          <a:endParaRPr lang="ja-JP" altLang="ja-JP" sz="1400">
            <a:effectLst/>
          </a:endParaRPr>
        </a:p>
        <a:p>
          <a:r>
            <a:rPr kumimoji="1" lang="ja-JP" altLang="ja-JP" sz="1100">
              <a:solidFill>
                <a:schemeClr val="dk1"/>
              </a:solidFill>
              <a:effectLst/>
              <a:latin typeface="+mn-lt"/>
              <a:ea typeface="+mn-ea"/>
              <a:cs typeface="+mn-cs"/>
            </a:rPr>
            <a:t>・一般廃棄物処理施設についても</a:t>
          </a:r>
          <a:r>
            <a:rPr kumimoji="1" lang="ja-JP" altLang="en-US" sz="1100">
              <a:solidFill>
                <a:schemeClr val="dk1"/>
              </a:solidFill>
              <a:effectLst/>
              <a:latin typeface="+mn-lt"/>
              <a:ea typeface="+mn-ea"/>
              <a:cs typeface="+mn-cs"/>
            </a:rPr>
            <a:t>類似</a:t>
          </a:r>
          <a:r>
            <a:rPr kumimoji="1" lang="ja-JP" altLang="ja-JP" sz="1100">
              <a:solidFill>
                <a:schemeClr val="dk1"/>
              </a:solidFill>
              <a:effectLst/>
              <a:latin typeface="+mn-lt"/>
              <a:ea typeface="+mn-ea"/>
              <a:cs typeface="+mn-cs"/>
            </a:rPr>
            <a:t>団体</a:t>
          </a:r>
          <a:r>
            <a:rPr kumimoji="1" lang="ja-JP" altLang="en-US" sz="1100">
              <a:solidFill>
                <a:schemeClr val="dk1"/>
              </a:solidFill>
              <a:effectLst/>
              <a:latin typeface="+mn-lt"/>
              <a:ea typeface="+mn-ea"/>
              <a:cs typeface="+mn-cs"/>
            </a:rPr>
            <a:t>内平均</a:t>
          </a:r>
          <a:r>
            <a:rPr kumimoji="1" lang="ja-JP" altLang="ja-JP" sz="1100">
              <a:solidFill>
                <a:schemeClr val="dk1"/>
              </a:solidFill>
              <a:effectLst/>
              <a:latin typeface="+mn-lt"/>
              <a:ea typeface="+mn-ea"/>
              <a:cs typeface="+mn-cs"/>
            </a:rPr>
            <a:t>より減価償却率が高くなっている。ごみ焼却施設については、埼玉中部資源循環組合</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加入し、平成</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年度に施設稼動開始予定である。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広域ごみ処理施設の稼動開始までにかかる既存ごみ</a:t>
          </a:r>
          <a:r>
            <a:rPr kumimoji="1" lang="ja-JP" altLang="en-US" sz="1100">
              <a:solidFill>
                <a:schemeClr val="dk1"/>
              </a:solidFill>
              <a:effectLst/>
              <a:latin typeface="+mn-lt"/>
              <a:ea typeface="+mn-ea"/>
              <a:cs typeface="+mn-cs"/>
            </a:rPr>
            <a:t>焼却</a:t>
          </a:r>
          <a:r>
            <a:rPr kumimoji="1" lang="ja-JP" altLang="ja-JP" sz="1100">
              <a:solidFill>
                <a:schemeClr val="dk1"/>
              </a:solidFill>
              <a:effectLst/>
              <a:latin typeface="+mn-lt"/>
              <a:ea typeface="+mn-ea"/>
              <a:cs typeface="+mn-cs"/>
            </a:rPr>
            <a:t>施設の修繕費用</a:t>
          </a:r>
          <a:r>
            <a:rPr kumimoji="1" lang="ja-JP" altLang="en-US" sz="1100">
              <a:solidFill>
                <a:schemeClr val="dk1"/>
              </a:solidFill>
              <a:effectLst/>
              <a:latin typeface="+mn-lt"/>
              <a:ea typeface="+mn-ea"/>
              <a:cs typeface="+mn-cs"/>
            </a:rPr>
            <a:t>及び、引き続き単独で管理運営を行っていく、し</a:t>
          </a:r>
          <a:r>
            <a:rPr kumimoji="1" lang="ja-JP" altLang="ja-JP" sz="1100">
              <a:solidFill>
                <a:schemeClr val="dk1"/>
              </a:solidFill>
              <a:effectLst/>
              <a:latin typeface="+mn-lt"/>
              <a:ea typeface="+mn-ea"/>
              <a:cs typeface="+mn-cs"/>
            </a:rPr>
            <a:t>尿処理施設の機能維持のために必要な費用の増加が見込まれる。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20,488
41.63
7,026,380
6,678,344
348,036
5,043,535
6,555,237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43.9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lt"/>
              <a:ea typeface="+mn-ea"/>
              <a:cs typeface="+mn-cs"/>
            </a:rPr>
            <a:t>埼玉県平均を下回っているものの、全国平均及び類似団体内平均は上回っている。</a:t>
          </a:r>
          <a:endParaRPr lang="ja-JP" altLang="ja-JP" sz="1800">
            <a:effectLst/>
          </a:endParaRPr>
        </a:p>
        <a:p>
          <a:r>
            <a:rPr kumimoji="1" lang="ja-JP" altLang="ja-JP" sz="1400" baseline="0">
              <a:solidFill>
                <a:schemeClr val="dk1"/>
              </a:solidFill>
              <a:effectLst/>
              <a:latin typeface="+mn-lt"/>
              <a:ea typeface="+mn-ea"/>
              <a:cs typeface="+mn-cs"/>
            </a:rPr>
            <a:t>　圏央道インター周辺開発の成果が出ており、若干ではあるが、上昇に転じてきている。　</a:t>
          </a:r>
          <a:endParaRPr lang="ja-JP" altLang="ja-JP" sz="1800">
            <a:effectLst/>
          </a:endParaRPr>
        </a:p>
        <a:p>
          <a:r>
            <a:rPr kumimoji="1" lang="ja-JP" altLang="ja-JP" sz="1400" baseline="0">
              <a:solidFill>
                <a:schemeClr val="dk1"/>
              </a:solidFill>
              <a:effectLst/>
              <a:latin typeface="+mn-lt"/>
              <a:ea typeface="+mn-ea"/>
              <a:cs typeface="+mn-cs"/>
            </a:rPr>
            <a:t>　引き続き、インター周辺の開発を推進し、自主財源の確保を図るとともに、更なる、税の賦課徴収業務の強化に取り組み、財政基盤の強化に努める。</a:t>
          </a:r>
          <a:endParaRPr lang="ja-JP" altLang="ja-JP" sz="18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170039</xdr:rowOff>
    </xdr:to>
    <xdr:cxnSp macro="">
      <xdr:nvCxnSpPr>
        <xdr:cNvPr id="68" name="直線コネクタ 67"/>
        <xdr:cNvCxnSpPr/>
      </xdr:nvCxnSpPr>
      <xdr:spPr>
        <a:xfrm flipV="1">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170039</xdr:rowOff>
    </xdr:from>
    <xdr:to>
      <xdr:col>6</xdr:col>
      <xdr:colOff>0</xdr:colOff>
      <xdr:row>42</xdr:row>
      <xdr:rowOff>11995</xdr:rowOff>
    </xdr:to>
    <xdr:cxnSp macro="">
      <xdr:nvCxnSpPr>
        <xdr:cNvPr id="71" name="直線コネクタ 70"/>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11995</xdr:rowOff>
    </xdr:from>
    <xdr:to>
      <xdr:col>4</xdr:col>
      <xdr:colOff>482600</xdr:colOff>
      <xdr:row>42</xdr:row>
      <xdr:rowOff>25400</xdr:rowOff>
    </xdr:to>
    <xdr:cxnSp macro="">
      <xdr:nvCxnSpPr>
        <xdr:cNvPr id="74" name="直線コネクタ 73"/>
        <xdr:cNvCxnSpPr/>
      </xdr:nvCxnSpPr>
      <xdr:spPr>
        <a:xfrm flipV="1">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38805</xdr:rowOff>
    </xdr:to>
    <xdr:cxnSp macro="">
      <xdr:nvCxnSpPr>
        <xdr:cNvPr id="77" name="直線コネクタ 76"/>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119239</xdr:rowOff>
    </xdr:from>
    <xdr:to>
      <xdr:col>6</xdr:col>
      <xdr:colOff>50800</xdr:colOff>
      <xdr:row>42</xdr:row>
      <xdr:rowOff>49389</xdr:rowOff>
    </xdr:to>
    <xdr:sp macro="" textlink="">
      <xdr:nvSpPr>
        <xdr:cNvPr id="89" name="円/楕円 88"/>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59566</xdr:rowOff>
    </xdr:from>
    <xdr:ext cx="736600" cy="259045"/>
    <xdr:sp macro="" textlink="">
      <xdr:nvSpPr>
        <xdr:cNvPr id="90" name="テキスト ボックス 89"/>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1" name="円/楕円 90"/>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2" name="テキスト ボックス 91"/>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5" name="円/楕円 94"/>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96" name="テキスト ボックス 95"/>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lt"/>
              <a:ea typeface="+mn-ea"/>
              <a:cs typeface="+mn-cs"/>
            </a:rPr>
            <a:t>全国平均、埼玉県平均及び類似団体内平均を下回っている。</a:t>
          </a:r>
          <a:endParaRPr kumimoji="1" lang="en-US" altLang="ja-JP" sz="1400" baseline="0">
            <a:solidFill>
              <a:schemeClr val="dk1"/>
            </a:solidFill>
            <a:effectLst/>
            <a:latin typeface="+mn-lt"/>
            <a:ea typeface="+mn-ea"/>
            <a:cs typeface="+mn-cs"/>
          </a:endParaRPr>
        </a:p>
        <a:p>
          <a:r>
            <a:rPr kumimoji="1" lang="ja-JP" altLang="en-US" sz="1400" baseline="0">
              <a:solidFill>
                <a:schemeClr val="dk1"/>
              </a:solidFill>
              <a:effectLst/>
              <a:latin typeface="+mn-lt"/>
              <a:ea typeface="+mn-ea"/>
              <a:cs typeface="+mn-cs"/>
            </a:rPr>
            <a:t>　３ポイント増加しており、普通交付税の減少と、扶助費、公債費の増加によるものである。人口の減少により、普通交付税の増加は見込めず、扶助費は増加していくと思われるため、町税の確保を図るとともに、一層の経費の削減に努める。</a:t>
          </a:r>
          <a:endParaRPr kumimoji="1" lang="en-US" altLang="ja-JP" sz="1400" baseline="0">
            <a:solidFill>
              <a:schemeClr val="dk1"/>
            </a:solidFill>
            <a:effectLst/>
            <a:latin typeface="+mn-lt"/>
            <a:ea typeface="+mn-ea"/>
            <a:cs typeface="+mn-cs"/>
          </a:endParaRPr>
        </a:p>
        <a:p>
          <a:endParaRPr lang="ja-JP" altLang="ja-JP" sz="18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25146</xdr:rowOff>
    </xdr:from>
    <xdr:to>
      <xdr:col>7</xdr:col>
      <xdr:colOff>152400</xdr:colOff>
      <xdr:row>62</xdr:row>
      <xdr:rowOff>169926</xdr:rowOff>
    </xdr:to>
    <xdr:cxnSp macro="">
      <xdr:nvCxnSpPr>
        <xdr:cNvPr id="129" name="直線コネクタ 128"/>
        <xdr:cNvCxnSpPr/>
      </xdr:nvCxnSpPr>
      <xdr:spPr>
        <a:xfrm>
          <a:off x="4114800" y="1065504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25146</xdr:rowOff>
    </xdr:from>
    <xdr:to>
      <xdr:col>6</xdr:col>
      <xdr:colOff>0</xdr:colOff>
      <xdr:row>62</xdr:row>
      <xdr:rowOff>63754</xdr:rowOff>
    </xdr:to>
    <xdr:cxnSp macro="">
      <xdr:nvCxnSpPr>
        <xdr:cNvPr id="132" name="直線コネクタ 131"/>
        <xdr:cNvCxnSpPr/>
      </xdr:nvCxnSpPr>
      <xdr:spPr>
        <a:xfrm flipV="1">
          <a:off x="3225800" y="106550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133858</xdr:rowOff>
    </xdr:from>
    <xdr:to>
      <xdr:col>4</xdr:col>
      <xdr:colOff>482600</xdr:colOff>
      <xdr:row>62</xdr:row>
      <xdr:rowOff>63754</xdr:rowOff>
    </xdr:to>
    <xdr:cxnSp macro="">
      <xdr:nvCxnSpPr>
        <xdr:cNvPr id="135" name="直線コネクタ 134"/>
        <xdr:cNvCxnSpPr/>
      </xdr:nvCxnSpPr>
      <xdr:spPr>
        <a:xfrm>
          <a:off x="2336800" y="1059230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133858</xdr:rowOff>
    </xdr:from>
    <xdr:to>
      <xdr:col>3</xdr:col>
      <xdr:colOff>279400</xdr:colOff>
      <xdr:row>62</xdr:row>
      <xdr:rowOff>116840</xdr:rowOff>
    </xdr:to>
    <xdr:cxnSp macro="">
      <xdr:nvCxnSpPr>
        <xdr:cNvPr id="138" name="直線コネクタ 137"/>
        <xdr:cNvCxnSpPr/>
      </xdr:nvCxnSpPr>
      <xdr:spPr>
        <a:xfrm flipV="1">
          <a:off x="1447800" y="1059230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119126</xdr:rowOff>
    </xdr:from>
    <xdr:to>
      <xdr:col>7</xdr:col>
      <xdr:colOff>203200</xdr:colOff>
      <xdr:row>63</xdr:row>
      <xdr:rowOff>49276</xdr:rowOff>
    </xdr:to>
    <xdr:sp macro="" textlink="">
      <xdr:nvSpPr>
        <xdr:cNvPr id="148" name="円/楕円 147"/>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135653</xdr:rowOff>
    </xdr:from>
    <xdr:ext cx="762000" cy="259045"/>
    <xdr:sp macro="" textlink="">
      <xdr:nvSpPr>
        <xdr:cNvPr id="149" name="財政構造の弾力性該当値テキスト"/>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145796</xdr:rowOff>
    </xdr:from>
    <xdr:to>
      <xdr:col>6</xdr:col>
      <xdr:colOff>50800</xdr:colOff>
      <xdr:row>62</xdr:row>
      <xdr:rowOff>75946</xdr:rowOff>
    </xdr:to>
    <xdr:sp macro="" textlink="">
      <xdr:nvSpPr>
        <xdr:cNvPr id="150" name="円/楕円 149"/>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86123</xdr:rowOff>
    </xdr:from>
    <xdr:ext cx="736600" cy="259045"/>
    <xdr:sp macro="" textlink="">
      <xdr:nvSpPr>
        <xdr:cNvPr id="151" name="テキスト ボックス 150"/>
        <xdr:cNvSpPr txBox="1"/>
      </xdr:nvSpPr>
      <xdr:spPr>
        <a:xfrm>
          <a:off x="3733800" y="1037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12954</xdr:rowOff>
    </xdr:from>
    <xdr:to>
      <xdr:col>4</xdr:col>
      <xdr:colOff>533400</xdr:colOff>
      <xdr:row>62</xdr:row>
      <xdr:rowOff>114554</xdr:rowOff>
    </xdr:to>
    <xdr:sp macro="" textlink="">
      <xdr:nvSpPr>
        <xdr:cNvPr id="152" name="円/楕円 151"/>
        <xdr:cNvSpPr/>
      </xdr:nvSpPr>
      <xdr:spPr>
        <a:xfrm>
          <a:off x="3175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124731</xdr:rowOff>
    </xdr:from>
    <xdr:ext cx="762000" cy="259045"/>
    <xdr:sp macro="" textlink="">
      <xdr:nvSpPr>
        <xdr:cNvPr id="153" name="テキスト ボックス 152"/>
        <xdr:cNvSpPr txBox="1"/>
      </xdr:nvSpPr>
      <xdr:spPr>
        <a:xfrm>
          <a:off x="2844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83058</xdr:rowOff>
    </xdr:from>
    <xdr:to>
      <xdr:col>3</xdr:col>
      <xdr:colOff>330200</xdr:colOff>
      <xdr:row>62</xdr:row>
      <xdr:rowOff>13208</xdr:rowOff>
    </xdr:to>
    <xdr:sp macro="" textlink="">
      <xdr:nvSpPr>
        <xdr:cNvPr id="154" name="円/楕円 153"/>
        <xdr:cNvSpPr/>
      </xdr:nvSpPr>
      <xdr:spPr>
        <a:xfrm>
          <a:off x="2286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23385</xdr:rowOff>
    </xdr:from>
    <xdr:ext cx="762000" cy="259045"/>
    <xdr:sp macro="" textlink="">
      <xdr:nvSpPr>
        <xdr:cNvPr id="155" name="テキスト ボックス 154"/>
        <xdr:cNvSpPr txBox="1"/>
      </xdr:nvSpPr>
      <xdr:spPr>
        <a:xfrm>
          <a:off x="1955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6" name="円/楕円 155"/>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6367</xdr:rowOff>
    </xdr:from>
    <xdr:ext cx="762000" cy="259045"/>
    <xdr:sp macro="" textlink="">
      <xdr:nvSpPr>
        <xdr:cNvPr id="157" name="テキスト ボックス 156"/>
        <xdr:cNvSpPr txBox="1"/>
      </xdr:nvSpPr>
      <xdr:spPr>
        <a:xfrm>
          <a:off x="1066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[122,172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全国平均及び類似団体内平均は下回っている</a:t>
          </a:r>
          <a:r>
            <a:rPr kumimoji="1" lang="ja-JP" altLang="en-US" sz="1400" baseline="0">
              <a:solidFill>
                <a:schemeClr val="dk1"/>
              </a:solidFill>
              <a:effectLst/>
              <a:latin typeface="+mn-lt"/>
              <a:ea typeface="+mn-ea"/>
              <a:cs typeface="+mn-cs"/>
            </a:rPr>
            <a:t>ものの</a:t>
          </a:r>
          <a:r>
            <a:rPr kumimoji="1" lang="ja-JP" altLang="ja-JP" sz="1400" baseline="0">
              <a:solidFill>
                <a:schemeClr val="dk1"/>
              </a:solidFill>
              <a:effectLst/>
              <a:latin typeface="+mn-lt"/>
              <a:ea typeface="+mn-ea"/>
              <a:cs typeface="+mn-cs"/>
            </a:rPr>
            <a:t>、埼玉県平均は上回っている。</a:t>
          </a:r>
          <a:endParaRPr kumimoji="1" lang="en-US" altLang="ja-JP" sz="1400" baseline="0">
            <a:solidFill>
              <a:schemeClr val="dk1"/>
            </a:solidFill>
            <a:effectLst/>
            <a:latin typeface="+mn-lt"/>
            <a:ea typeface="+mn-ea"/>
            <a:cs typeface="+mn-cs"/>
          </a:endParaRPr>
        </a:p>
        <a:p>
          <a:pPr eaLnBrk="1" fontAlgn="auto" latinLnBrk="0" hangingPunct="1"/>
          <a:r>
            <a:rPr lang="ja-JP" altLang="en-US" sz="1800">
              <a:effectLst/>
            </a:rPr>
            <a:t>　</a:t>
          </a:r>
          <a:r>
            <a:rPr kumimoji="1" lang="ja-JP" altLang="ja-JP" sz="1400" baseline="0">
              <a:solidFill>
                <a:schemeClr val="dk1"/>
              </a:solidFill>
              <a:effectLst/>
              <a:latin typeface="+mn-lt"/>
              <a:ea typeface="+mn-ea"/>
              <a:cs typeface="+mn-cs"/>
            </a:rPr>
            <a:t>人件費は減少方向にあるが、物件費が委託料の増加により増加している。引き続き業務の効率化及び、徹底したコスト削減を図り、人件費及び物件費の適正化を図る。</a:t>
          </a:r>
          <a:endParaRPr lang="ja-JP" altLang="ja-JP" sz="18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76296</xdr:rowOff>
    </xdr:from>
    <xdr:to>
      <xdr:col>7</xdr:col>
      <xdr:colOff>152400</xdr:colOff>
      <xdr:row>81</xdr:row>
      <xdr:rowOff>76995</xdr:rowOff>
    </xdr:to>
    <xdr:cxnSp macro="">
      <xdr:nvCxnSpPr>
        <xdr:cNvPr id="191" name="直線コネクタ 190"/>
        <xdr:cNvCxnSpPr/>
      </xdr:nvCxnSpPr>
      <xdr:spPr>
        <a:xfrm>
          <a:off x="4114800" y="13963746"/>
          <a:ext cx="8382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61773</xdr:rowOff>
    </xdr:from>
    <xdr:ext cx="762000" cy="259045"/>
    <xdr:sp macro="" textlink="">
      <xdr:nvSpPr>
        <xdr:cNvPr id="192" name="人件費・物件費等の状況平均値テキスト"/>
        <xdr:cNvSpPr txBox="1"/>
      </xdr:nvSpPr>
      <xdr:spPr>
        <a:xfrm>
          <a:off x="5041900" y="1394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74451</xdr:rowOff>
    </xdr:from>
    <xdr:to>
      <xdr:col>6</xdr:col>
      <xdr:colOff>0</xdr:colOff>
      <xdr:row>81</xdr:row>
      <xdr:rowOff>76296</xdr:rowOff>
    </xdr:to>
    <xdr:cxnSp macro="">
      <xdr:nvCxnSpPr>
        <xdr:cNvPr id="194" name="直線コネクタ 193"/>
        <xdr:cNvCxnSpPr/>
      </xdr:nvCxnSpPr>
      <xdr:spPr>
        <a:xfrm>
          <a:off x="3225800" y="13961901"/>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61651</xdr:rowOff>
    </xdr:from>
    <xdr:to>
      <xdr:col>4</xdr:col>
      <xdr:colOff>482600</xdr:colOff>
      <xdr:row>81</xdr:row>
      <xdr:rowOff>74451</xdr:rowOff>
    </xdr:to>
    <xdr:cxnSp macro="">
      <xdr:nvCxnSpPr>
        <xdr:cNvPr id="197" name="直線コネクタ 196"/>
        <xdr:cNvCxnSpPr/>
      </xdr:nvCxnSpPr>
      <xdr:spPr>
        <a:xfrm>
          <a:off x="2336800" y="13949101"/>
          <a:ext cx="889000" cy="1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61651</xdr:rowOff>
    </xdr:from>
    <xdr:to>
      <xdr:col>3</xdr:col>
      <xdr:colOff>279400</xdr:colOff>
      <xdr:row>81</xdr:row>
      <xdr:rowOff>72002</xdr:rowOff>
    </xdr:to>
    <xdr:cxnSp macro="">
      <xdr:nvCxnSpPr>
        <xdr:cNvPr id="200" name="直線コネクタ 199"/>
        <xdr:cNvCxnSpPr/>
      </xdr:nvCxnSpPr>
      <xdr:spPr>
        <a:xfrm flipV="1">
          <a:off x="1447800" y="13949101"/>
          <a:ext cx="889000" cy="1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26195</xdr:rowOff>
    </xdr:from>
    <xdr:to>
      <xdr:col>7</xdr:col>
      <xdr:colOff>203200</xdr:colOff>
      <xdr:row>81</xdr:row>
      <xdr:rowOff>127795</xdr:rowOff>
    </xdr:to>
    <xdr:sp macro="" textlink="">
      <xdr:nvSpPr>
        <xdr:cNvPr id="210" name="円/楕円 209"/>
        <xdr:cNvSpPr/>
      </xdr:nvSpPr>
      <xdr:spPr>
        <a:xfrm>
          <a:off x="4902200" y="139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118922</xdr:rowOff>
    </xdr:from>
    <xdr:ext cx="762000" cy="259045"/>
    <xdr:sp macro="" textlink="">
      <xdr:nvSpPr>
        <xdr:cNvPr id="211" name="人件費・物件費等の状況該当値テキスト"/>
        <xdr:cNvSpPr txBox="1"/>
      </xdr:nvSpPr>
      <xdr:spPr>
        <a:xfrm>
          <a:off x="5041900" y="13834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25496</xdr:rowOff>
    </xdr:from>
    <xdr:to>
      <xdr:col>6</xdr:col>
      <xdr:colOff>50800</xdr:colOff>
      <xdr:row>81</xdr:row>
      <xdr:rowOff>127096</xdr:rowOff>
    </xdr:to>
    <xdr:sp macro="" textlink="">
      <xdr:nvSpPr>
        <xdr:cNvPr id="212" name="円/楕円 211"/>
        <xdr:cNvSpPr/>
      </xdr:nvSpPr>
      <xdr:spPr>
        <a:xfrm>
          <a:off x="4064000" y="139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137273</xdr:rowOff>
    </xdr:from>
    <xdr:ext cx="736600" cy="259045"/>
    <xdr:sp macro="" textlink="">
      <xdr:nvSpPr>
        <xdr:cNvPr id="213" name="テキスト ボックス 212"/>
        <xdr:cNvSpPr txBox="1"/>
      </xdr:nvSpPr>
      <xdr:spPr>
        <a:xfrm>
          <a:off x="3733800" y="1368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23651</xdr:rowOff>
    </xdr:from>
    <xdr:to>
      <xdr:col>4</xdr:col>
      <xdr:colOff>533400</xdr:colOff>
      <xdr:row>81</xdr:row>
      <xdr:rowOff>125251</xdr:rowOff>
    </xdr:to>
    <xdr:sp macro="" textlink="">
      <xdr:nvSpPr>
        <xdr:cNvPr id="214" name="円/楕円 213"/>
        <xdr:cNvSpPr/>
      </xdr:nvSpPr>
      <xdr:spPr>
        <a:xfrm>
          <a:off x="3175000" y="139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110028</xdr:rowOff>
    </xdr:from>
    <xdr:ext cx="762000" cy="259045"/>
    <xdr:sp macro="" textlink="">
      <xdr:nvSpPr>
        <xdr:cNvPr id="215" name="テキスト ボックス 214"/>
        <xdr:cNvSpPr txBox="1"/>
      </xdr:nvSpPr>
      <xdr:spPr>
        <a:xfrm>
          <a:off x="2844800" y="1399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120,275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10851</xdr:rowOff>
    </xdr:from>
    <xdr:to>
      <xdr:col>3</xdr:col>
      <xdr:colOff>330200</xdr:colOff>
      <xdr:row>81</xdr:row>
      <xdr:rowOff>112451</xdr:rowOff>
    </xdr:to>
    <xdr:sp macro="" textlink="">
      <xdr:nvSpPr>
        <xdr:cNvPr id="216" name="円/楕円 215"/>
        <xdr:cNvSpPr/>
      </xdr:nvSpPr>
      <xdr:spPr>
        <a:xfrm>
          <a:off x="2286000" y="1389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97228</xdr:rowOff>
    </xdr:from>
    <xdr:ext cx="762000" cy="259045"/>
    <xdr:sp macro="" textlink="">
      <xdr:nvSpPr>
        <xdr:cNvPr id="217" name="テキスト ボックス 216"/>
        <xdr:cNvSpPr txBox="1"/>
      </xdr:nvSpPr>
      <xdr:spPr>
        <a:xfrm>
          <a:off x="1955800" y="139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110,726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21202</xdr:rowOff>
    </xdr:from>
    <xdr:to>
      <xdr:col>2</xdr:col>
      <xdr:colOff>127000</xdr:colOff>
      <xdr:row>81</xdr:row>
      <xdr:rowOff>122802</xdr:rowOff>
    </xdr:to>
    <xdr:sp macro="" textlink="">
      <xdr:nvSpPr>
        <xdr:cNvPr id="218" name="円/楕円 217"/>
        <xdr:cNvSpPr/>
      </xdr:nvSpPr>
      <xdr:spPr>
        <a:xfrm>
          <a:off x="1397000" y="139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107579</xdr:rowOff>
    </xdr:from>
    <xdr:ext cx="762000" cy="259045"/>
    <xdr:sp macro="" textlink="">
      <xdr:nvSpPr>
        <xdr:cNvPr id="219" name="テキスト ボックス 218"/>
        <xdr:cNvSpPr txBox="1"/>
      </xdr:nvSpPr>
      <xdr:spPr>
        <a:xfrm>
          <a:off x="1066800" y="1399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全国平均、埼玉県平均及び類似団体平均を上回っている。</a:t>
          </a:r>
          <a:endParaRPr kumimoji="1" lang="en-US" altLang="ja-JP" sz="1400" baseline="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平成２７年度</a:t>
          </a:r>
          <a:r>
            <a:rPr kumimoji="1" lang="ja-JP" altLang="en-US" sz="1400">
              <a:solidFill>
                <a:schemeClr val="dk1"/>
              </a:solidFill>
              <a:effectLst/>
              <a:latin typeface="+mn-lt"/>
              <a:ea typeface="+mn-ea"/>
              <a:cs typeface="+mn-cs"/>
            </a:rPr>
            <a:t>に</a:t>
          </a:r>
          <a:r>
            <a:rPr kumimoji="1" lang="ja-JP" altLang="ja-JP" sz="1400">
              <a:solidFill>
                <a:schemeClr val="dk1"/>
              </a:solidFill>
              <a:effectLst/>
              <a:latin typeface="+mn-lt"/>
              <a:ea typeface="+mn-ea"/>
              <a:cs typeface="+mn-cs"/>
            </a:rPr>
            <a:t>職員の号級の切り替えを行い平均的に給与があが</a:t>
          </a:r>
          <a:r>
            <a:rPr kumimoji="1" lang="ja-JP" altLang="en-US" sz="1400">
              <a:solidFill>
                <a:schemeClr val="dk1"/>
              </a:solidFill>
              <a:effectLst/>
              <a:latin typeface="+mn-lt"/>
              <a:ea typeface="+mn-ea"/>
              <a:cs typeface="+mn-cs"/>
            </a:rPr>
            <a:t>り、新規採用職員の初任給の水準が高くなったため、０．３ポイント増加となっている。</a:t>
          </a:r>
          <a:r>
            <a:rPr kumimoji="1" lang="ja-JP" altLang="ja-JP" sz="1400">
              <a:solidFill>
                <a:schemeClr val="dk1"/>
              </a:solidFill>
              <a:effectLst/>
              <a:latin typeface="+mn-lt"/>
              <a:ea typeface="+mn-ea"/>
              <a:cs typeface="+mn-cs"/>
            </a:rPr>
            <a:t>引き続き、国、県、近隣市町村の状況を踏まえ適正に取り組む。</a:t>
          </a:r>
          <a:endParaRPr lang="ja-JP" altLang="ja-JP" sz="1800">
            <a:effectLst/>
          </a:endParaRPr>
        </a:p>
        <a:p>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85</xdr:row>
      <xdr:rowOff>144357</xdr:rowOff>
    </xdr:to>
    <xdr:cxnSp macro="">
      <xdr:nvCxnSpPr>
        <xdr:cNvPr id="248" name="直線コネクタ 247"/>
        <xdr:cNvCxnSpPr/>
      </xdr:nvCxnSpPr>
      <xdr:spPr>
        <a:xfrm flipV="1">
          <a:off x="17018000" y="13792623"/>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49"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0" name="直線コネクタ 249"/>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1"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2" name="直線コネクタ 251"/>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47837</xdr:rowOff>
    </xdr:to>
    <xdr:cxnSp macro="">
      <xdr:nvCxnSpPr>
        <xdr:cNvPr id="253" name="直線コネクタ 252"/>
        <xdr:cNvCxnSpPr/>
      </xdr:nvCxnSpPr>
      <xdr:spPr>
        <a:xfrm>
          <a:off x="16179800" y="1459695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4"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42334</xdr:rowOff>
    </xdr:from>
    <xdr:to>
      <xdr:col>23</xdr:col>
      <xdr:colOff>406400</xdr:colOff>
      <xdr:row>85</xdr:row>
      <xdr:rowOff>23707</xdr:rowOff>
    </xdr:to>
    <xdr:cxnSp macro="">
      <xdr:nvCxnSpPr>
        <xdr:cNvPr id="256" name="直線コネクタ 255"/>
        <xdr:cNvCxnSpPr/>
      </xdr:nvCxnSpPr>
      <xdr:spPr>
        <a:xfrm>
          <a:off x="15290800" y="1444413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106680</xdr:rowOff>
    </xdr:from>
    <xdr:to>
      <xdr:col>23</xdr:col>
      <xdr:colOff>457200</xdr:colOff>
      <xdr:row>84</xdr:row>
      <xdr:rowOff>36830</xdr:rowOff>
    </xdr:to>
    <xdr:sp macro="" textlink="">
      <xdr:nvSpPr>
        <xdr:cNvPr id="257" name="フローチャート : 判断 256"/>
        <xdr:cNvSpPr/>
      </xdr:nvSpPr>
      <xdr:spPr>
        <a:xfrm>
          <a:off x="161290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58" name="テキスト ボックス 257"/>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84</xdr:row>
      <xdr:rowOff>42334</xdr:rowOff>
    </xdr:to>
    <xdr:cxnSp macro="">
      <xdr:nvCxnSpPr>
        <xdr:cNvPr id="259" name="直線コネクタ 258"/>
        <xdr:cNvCxnSpPr/>
      </xdr:nvCxnSpPr>
      <xdr:spPr>
        <a:xfrm>
          <a:off x="14401800" y="1442804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0" name="フローチャート : 判断 259"/>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1" name="テキスト ボックス 260"/>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88</xdr:row>
      <xdr:rowOff>56304</xdr:rowOff>
    </xdr:to>
    <xdr:cxnSp macro="">
      <xdr:nvCxnSpPr>
        <xdr:cNvPr id="262" name="直線コネクタ 261"/>
        <xdr:cNvCxnSpPr/>
      </xdr:nvCxnSpPr>
      <xdr:spPr>
        <a:xfrm flipV="1">
          <a:off x="13512800" y="14428046"/>
          <a:ext cx="889000" cy="71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3" name="フローチャート : 判断 262"/>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4" name="テキスト ボックス 263"/>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5" name="フローチャート : 判断 264"/>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6" name="テキスト ボックス 265"/>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2" name="円/楕円 271"/>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64364</xdr:rowOff>
    </xdr:from>
    <xdr:ext cx="762000" cy="259045"/>
    <xdr:sp macro="" textlink="">
      <xdr:nvSpPr>
        <xdr:cNvPr id="273" name="給与水準   （国との比較）該当値テキスト"/>
        <xdr:cNvSpPr txBox="1"/>
      </xdr:nvSpPr>
      <xdr:spPr>
        <a:xfrm>
          <a:off x="17106900" y="1446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4" name="円/楕円 273"/>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5" name="テキスト ボックス 274"/>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6" name="円/楕円 275"/>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77" name="テキスト ボックス 276"/>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146896</xdr:rowOff>
    </xdr:from>
    <xdr:to>
      <xdr:col>21</xdr:col>
      <xdr:colOff>50800</xdr:colOff>
      <xdr:row>84</xdr:row>
      <xdr:rowOff>77046</xdr:rowOff>
    </xdr:to>
    <xdr:sp macro="" textlink="">
      <xdr:nvSpPr>
        <xdr:cNvPr id="278" name="円/楕円 277"/>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61823</xdr:rowOff>
    </xdr:from>
    <xdr:ext cx="762000" cy="259045"/>
    <xdr:sp macro="" textlink="">
      <xdr:nvSpPr>
        <xdr:cNvPr id="279" name="テキスト ボックス 278"/>
        <xdr:cNvSpPr txBox="1"/>
      </xdr:nvSpPr>
      <xdr:spPr>
        <a:xfrm>
          <a:off x="14020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5504</xdr:rowOff>
    </xdr:from>
    <xdr:to>
      <xdr:col>19</xdr:col>
      <xdr:colOff>533400</xdr:colOff>
      <xdr:row>88</xdr:row>
      <xdr:rowOff>107104</xdr:rowOff>
    </xdr:to>
    <xdr:sp macro="" textlink="">
      <xdr:nvSpPr>
        <xdr:cNvPr id="280" name="円/楕円 279"/>
        <xdr:cNvSpPr/>
      </xdr:nvSpPr>
      <xdr:spPr>
        <a:xfrm>
          <a:off x="13462000" y="150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91881</xdr:rowOff>
    </xdr:from>
    <xdr:ext cx="762000" cy="259045"/>
    <xdr:sp macro="" textlink="">
      <xdr:nvSpPr>
        <xdr:cNvPr id="281" name="テキスト ボックス 280"/>
        <xdr:cNvSpPr txBox="1"/>
      </xdr:nvSpPr>
      <xdr:spPr>
        <a:xfrm>
          <a:off x="13131800" y="1517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全国平均</a:t>
          </a:r>
          <a:r>
            <a:rPr kumimoji="1" lang="ja-JP" altLang="en-US" sz="1400" baseline="0">
              <a:solidFill>
                <a:schemeClr val="dk1"/>
              </a:solidFill>
              <a:effectLst/>
              <a:latin typeface="+mn-lt"/>
              <a:ea typeface="+mn-ea"/>
              <a:cs typeface="+mn-cs"/>
            </a:rPr>
            <a:t>は下回り、類似団体平均は同等になったが、</a:t>
          </a:r>
          <a:r>
            <a:rPr kumimoji="1" lang="ja-JP" altLang="ja-JP" sz="1400" baseline="0">
              <a:solidFill>
                <a:schemeClr val="dk1"/>
              </a:solidFill>
              <a:effectLst/>
              <a:latin typeface="+mn-lt"/>
              <a:ea typeface="+mn-ea"/>
              <a:cs typeface="+mn-cs"/>
            </a:rPr>
            <a:t>埼玉県平均</a:t>
          </a:r>
          <a:r>
            <a:rPr kumimoji="1" lang="ja-JP" altLang="en-US" sz="1400" baseline="0">
              <a:solidFill>
                <a:schemeClr val="dk1"/>
              </a:solidFill>
              <a:effectLst/>
              <a:latin typeface="+mn-lt"/>
              <a:ea typeface="+mn-ea"/>
              <a:cs typeface="+mn-cs"/>
            </a:rPr>
            <a:t>は</a:t>
          </a:r>
          <a:r>
            <a:rPr kumimoji="1" lang="ja-JP" altLang="ja-JP" sz="1400" baseline="0">
              <a:solidFill>
                <a:schemeClr val="dk1"/>
              </a:solidFill>
              <a:effectLst/>
              <a:latin typeface="+mn-lt"/>
              <a:ea typeface="+mn-ea"/>
              <a:cs typeface="+mn-cs"/>
            </a:rPr>
            <a:t>上回っている。</a:t>
          </a:r>
          <a:endParaRPr lang="ja-JP" altLang="ja-JP" sz="1800">
            <a:effectLst/>
          </a:endParaRPr>
        </a:p>
        <a:p>
          <a:pPr eaLnBrk="1" fontAlgn="auto" latinLnBrk="0" hangingPunct="1"/>
          <a:r>
            <a:rPr kumimoji="1" lang="ja-JP" altLang="ja-JP" sz="1400" baseline="0">
              <a:solidFill>
                <a:schemeClr val="dk1"/>
              </a:solidFill>
              <a:effectLst/>
              <a:latin typeface="+mn-lt"/>
              <a:ea typeface="+mn-ea"/>
              <a:cs typeface="+mn-cs"/>
            </a:rPr>
            <a:t>　</a:t>
          </a:r>
          <a:r>
            <a:rPr kumimoji="1" lang="ja-JP" altLang="en-US" sz="1400" baseline="0">
              <a:solidFill>
                <a:schemeClr val="dk1"/>
              </a:solidFill>
              <a:effectLst/>
              <a:latin typeface="+mn-lt"/>
              <a:ea typeface="+mn-ea"/>
              <a:cs typeface="+mn-cs"/>
            </a:rPr>
            <a:t>引き続き、</a:t>
          </a:r>
          <a:r>
            <a:rPr kumimoji="1" lang="ja-JP" altLang="ja-JP" sz="1400" baseline="0">
              <a:solidFill>
                <a:schemeClr val="dk1"/>
              </a:solidFill>
              <a:effectLst/>
              <a:latin typeface="+mn-lt"/>
              <a:ea typeface="+mn-ea"/>
              <a:cs typeface="+mn-cs"/>
            </a:rPr>
            <a:t>平成２５年に見直した定員適正化計画に基づき、業務量の適正な把握に基づく採用と組織体制の見直し、さらには民間活力の活用や臨時・再任用職員の活用していき、住民サービスの低下を招かないよう行政運営に努めていく。</a:t>
          </a:r>
          <a:endParaRPr lang="ja-JP" altLang="ja-JP" sz="18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3" name="直線コネクタ 312"/>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4"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5" name="直線コネクタ 314"/>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6"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7" name="直線コネクタ 316"/>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90079</xdr:rowOff>
    </xdr:from>
    <xdr:to>
      <xdr:col>24</xdr:col>
      <xdr:colOff>558800</xdr:colOff>
      <xdr:row>61</xdr:row>
      <xdr:rowOff>105591</xdr:rowOff>
    </xdr:to>
    <xdr:cxnSp macro="">
      <xdr:nvCxnSpPr>
        <xdr:cNvPr id="318" name="直線コネクタ 317"/>
        <xdr:cNvCxnSpPr/>
      </xdr:nvCxnSpPr>
      <xdr:spPr>
        <a:xfrm flipV="1">
          <a:off x="16179800" y="10548529"/>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19"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0" name="フローチャート : 判断 319"/>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105591</xdr:rowOff>
    </xdr:from>
    <xdr:to>
      <xdr:col>23</xdr:col>
      <xdr:colOff>406400</xdr:colOff>
      <xdr:row>61</xdr:row>
      <xdr:rowOff>141787</xdr:rowOff>
    </xdr:to>
    <xdr:cxnSp macro="">
      <xdr:nvCxnSpPr>
        <xdr:cNvPr id="321" name="直線コネクタ 320"/>
        <xdr:cNvCxnSpPr/>
      </xdr:nvCxnSpPr>
      <xdr:spPr>
        <a:xfrm flipV="1">
          <a:off x="15290800" y="1056404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2" name="フローチャート : 判断 321"/>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3" name="テキスト ボックス 322"/>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121103</xdr:rowOff>
    </xdr:from>
    <xdr:to>
      <xdr:col>22</xdr:col>
      <xdr:colOff>203200</xdr:colOff>
      <xdr:row>61</xdr:row>
      <xdr:rowOff>141787</xdr:rowOff>
    </xdr:to>
    <xdr:cxnSp macro="">
      <xdr:nvCxnSpPr>
        <xdr:cNvPr id="324" name="直線コネクタ 323"/>
        <xdr:cNvCxnSpPr/>
      </xdr:nvCxnSpPr>
      <xdr:spPr>
        <a:xfrm>
          <a:off x="14401800" y="10579553"/>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5" name="フローチャート : 判断 324"/>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6" name="テキスト ボックス 325"/>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96974</xdr:rowOff>
    </xdr:from>
    <xdr:to>
      <xdr:col>21</xdr:col>
      <xdr:colOff>0</xdr:colOff>
      <xdr:row>61</xdr:row>
      <xdr:rowOff>121103</xdr:rowOff>
    </xdr:to>
    <xdr:cxnSp macro="">
      <xdr:nvCxnSpPr>
        <xdr:cNvPr id="327" name="直線コネクタ 326"/>
        <xdr:cNvCxnSpPr/>
      </xdr:nvCxnSpPr>
      <xdr:spPr>
        <a:xfrm>
          <a:off x="13512800" y="1055542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8" name="フローチャート : 判断 327"/>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9" name="テキスト ボックス 328"/>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0" name="フローチャート : 判断 329"/>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1" name="テキスト ボックス 330"/>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37" name="円/楕円 336"/>
        <xdr:cNvSpPr/>
      </xdr:nvSpPr>
      <xdr:spPr>
        <a:xfrm>
          <a:off x="169672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11356</xdr:rowOff>
    </xdr:from>
    <xdr:ext cx="762000" cy="259045"/>
    <xdr:sp macro="" textlink="">
      <xdr:nvSpPr>
        <xdr:cNvPr id="338" name="定員管理の状況該当値テキスト"/>
        <xdr:cNvSpPr txBox="1"/>
      </xdr:nvSpPr>
      <xdr:spPr>
        <a:xfrm>
          <a:off x="17106900" y="1046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54791</xdr:rowOff>
    </xdr:from>
    <xdr:to>
      <xdr:col>23</xdr:col>
      <xdr:colOff>457200</xdr:colOff>
      <xdr:row>61</xdr:row>
      <xdr:rowOff>156391</xdr:rowOff>
    </xdr:to>
    <xdr:sp macro="" textlink="">
      <xdr:nvSpPr>
        <xdr:cNvPr id="339" name="円/楕円 338"/>
        <xdr:cNvSpPr/>
      </xdr:nvSpPr>
      <xdr:spPr>
        <a:xfrm>
          <a:off x="16129000" y="1051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141168</xdr:rowOff>
    </xdr:from>
    <xdr:ext cx="736600" cy="259045"/>
    <xdr:sp macro="" textlink="">
      <xdr:nvSpPr>
        <xdr:cNvPr id="340" name="テキスト ボックス 339"/>
        <xdr:cNvSpPr txBox="1"/>
      </xdr:nvSpPr>
      <xdr:spPr>
        <a:xfrm>
          <a:off x="15798800" y="10599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90987</xdr:rowOff>
    </xdr:from>
    <xdr:to>
      <xdr:col>22</xdr:col>
      <xdr:colOff>254000</xdr:colOff>
      <xdr:row>62</xdr:row>
      <xdr:rowOff>21137</xdr:rowOff>
    </xdr:to>
    <xdr:sp macro="" textlink="">
      <xdr:nvSpPr>
        <xdr:cNvPr id="341" name="円/楕円 340"/>
        <xdr:cNvSpPr/>
      </xdr:nvSpPr>
      <xdr:spPr>
        <a:xfrm>
          <a:off x="152400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5914</xdr:rowOff>
    </xdr:from>
    <xdr:ext cx="762000" cy="259045"/>
    <xdr:sp macro="" textlink="">
      <xdr:nvSpPr>
        <xdr:cNvPr id="342" name="テキスト ボックス 341"/>
        <xdr:cNvSpPr txBox="1"/>
      </xdr:nvSpPr>
      <xdr:spPr>
        <a:xfrm>
          <a:off x="14909800" y="1063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70303</xdr:rowOff>
    </xdr:from>
    <xdr:to>
      <xdr:col>21</xdr:col>
      <xdr:colOff>50800</xdr:colOff>
      <xdr:row>62</xdr:row>
      <xdr:rowOff>453</xdr:rowOff>
    </xdr:to>
    <xdr:sp macro="" textlink="">
      <xdr:nvSpPr>
        <xdr:cNvPr id="343" name="円/楕円 342"/>
        <xdr:cNvSpPr/>
      </xdr:nvSpPr>
      <xdr:spPr>
        <a:xfrm>
          <a:off x="14351000" y="105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156680</xdr:rowOff>
    </xdr:from>
    <xdr:ext cx="762000" cy="259045"/>
    <xdr:sp macro="" textlink="">
      <xdr:nvSpPr>
        <xdr:cNvPr id="344" name="テキスト ボックス 343"/>
        <xdr:cNvSpPr txBox="1"/>
      </xdr:nvSpPr>
      <xdr:spPr>
        <a:xfrm>
          <a:off x="14020800" y="1061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46174</xdr:rowOff>
    </xdr:from>
    <xdr:to>
      <xdr:col>19</xdr:col>
      <xdr:colOff>533400</xdr:colOff>
      <xdr:row>61</xdr:row>
      <xdr:rowOff>147774</xdr:rowOff>
    </xdr:to>
    <xdr:sp macro="" textlink="">
      <xdr:nvSpPr>
        <xdr:cNvPr id="345" name="円/楕円 344"/>
        <xdr:cNvSpPr/>
      </xdr:nvSpPr>
      <xdr:spPr>
        <a:xfrm>
          <a:off x="13462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132551</xdr:rowOff>
    </xdr:from>
    <xdr:ext cx="762000" cy="259045"/>
    <xdr:sp macro="" textlink="">
      <xdr:nvSpPr>
        <xdr:cNvPr id="346" name="テキスト ボックス 345"/>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全国平均、埼玉県平均及び類似団体内平均を下回っている。</a:t>
          </a:r>
          <a:endParaRPr kumimoji="1" lang="en-US" altLang="ja-JP" sz="1400" baseline="0">
            <a:solidFill>
              <a:schemeClr val="dk1"/>
            </a:solidFill>
            <a:effectLst/>
            <a:latin typeface="+mn-lt"/>
            <a:ea typeface="+mn-ea"/>
            <a:cs typeface="+mn-cs"/>
          </a:endParaRPr>
        </a:p>
        <a:p>
          <a:r>
            <a:rPr kumimoji="1" lang="ja-JP" altLang="en-US" sz="1400" baseline="0">
              <a:solidFill>
                <a:schemeClr val="dk1"/>
              </a:solidFill>
              <a:effectLst/>
              <a:latin typeface="+mn-lt"/>
              <a:ea typeface="+mn-ea"/>
              <a:cs typeface="+mn-cs"/>
            </a:rPr>
            <a:t>　主に標準財政規模が減少したことによるものである。</a:t>
          </a:r>
          <a:r>
            <a:rPr kumimoji="1" lang="ja-JP" altLang="ja-JP" sz="1400" baseline="0">
              <a:solidFill>
                <a:schemeClr val="dk1"/>
              </a:solidFill>
              <a:effectLst/>
              <a:latin typeface="+mn-lt"/>
              <a:ea typeface="+mn-ea"/>
              <a:cs typeface="+mn-cs"/>
            </a:rPr>
            <a:t>引き続き、公債費負担を考慮し、借入抑制方針を堅持することで将来負担額を軽減し、財政健全化を図っていく。</a:t>
          </a:r>
          <a:endParaRPr lang="ja-JP" altLang="ja-JP" sz="18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2" name="直線コネクタ 371"/>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3"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4" name="直線コネクタ 373"/>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5"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6" name="直線コネクタ 375"/>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54610</xdr:rowOff>
    </xdr:from>
    <xdr:to>
      <xdr:col>24</xdr:col>
      <xdr:colOff>558800</xdr:colOff>
      <xdr:row>40</xdr:row>
      <xdr:rowOff>59436</xdr:rowOff>
    </xdr:to>
    <xdr:cxnSp macro="">
      <xdr:nvCxnSpPr>
        <xdr:cNvPr id="377" name="直線コネクタ 376"/>
        <xdr:cNvCxnSpPr/>
      </xdr:nvCxnSpPr>
      <xdr:spPr>
        <a:xfrm>
          <a:off x="16179800" y="6912610"/>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8"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9" name="フローチャート : 判断 378"/>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54610</xdr:rowOff>
    </xdr:from>
    <xdr:to>
      <xdr:col>23</xdr:col>
      <xdr:colOff>406400</xdr:colOff>
      <xdr:row>40</xdr:row>
      <xdr:rowOff>93218</xdr:rowOff>
    </xdr:to>
    <xdr:cxnSp macro="">
      <xdr:nvCxnSpPr>
        <xdr:cNvPr id="380" name="直線コネクタ 379"/>
        <xdr:cNvCxnSpPr/>
      </xdr:nvCxnSpPr>
      <xdr:spPr>
        <a:xfrm flipV="1">
          <a:off x="15290800" y="691261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1" name="フローチャート : 判断 380"/>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2" name="テキスト ボックス 381"/>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93218</xdr:rowOff>
    </xdr:from>
    <xdr:to>
      <xdr:col>22</xdr:col>
      <xdr:colOff>203200</xdr:colOff>
      <xdr:row>40</xdr:row>
      <xdr:rowOff>160782</xdr:rowOff>
    </xdr:to>
    <xdr:cxnSp macro="">
      <xdr:nvCxnSpPr>
        <xdr:cNvPr id="383" name="直線コネクタ 382"/>
        <xdr:cNvCxnSpPr/>
      </xdr:nvCxnSpPr>
      <xdr:spPr>
        <a:xfrm flipV="1">
          <a:off x="14401800" y="69512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4" name="フローチャート : 判断 383"/>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5" name="テキスト ボックス 384"/>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160782</xdr:rowOff>
    </xdr:from>
    <xdr:to>
      <xdr:col>21</xdr:col>
      <xdr:colOff>0</xdr:colOff>
      <xdr:row>41</xdr:row>
      <xdr:rowOff>61722</xdr:rowOff>
    </xdr:to>
    <xdr:cxnSp macro="">
      <xdr:nvCxnSpPr>
        <xdr:cNvPr id="386" name="直線コネクタ 385"/>
        <xdr:cNvCxnSpPr/>
      </xdr:nvCxnSpPr>
      <xdr:spPr>
        <a:xfrm flipV="1">
          <a:off x="13512800" y="70187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7" name="フローチャート : 判断 38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88" name="テキスト ボックス 38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9" name="フローチャート : 判断 388"/>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90" name="テキスト ボックス 389"/>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96" name="円/楕円 395"/>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25163</xdr:rowOff>
    </xdr:from>
    <xdr:ext cx="762000" cy="259045"/>
    <xdr:sp macro="" textlink="">
      <xdr:nvSpPr>
        <xdr:cNvPr id="397" name="公債費負担の状況該当値テキスト"/>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3810</xdr:rowOff>
    </xdr:from>
    <xdr:to>
      <xdr:col>23</xdr:col>
      <xdr:colOff>457200</xdr:colOff>
      <xdr:row>40</xdr:row>
      <xdr:rowOff>105410</xdr:rowOff>
    </xdr:to>
    <xdr:sp macro="" textlink="">
      <xdr:nvSpPr>
        <xdr:cNvPr id="398" name="円/楕円 397"/>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99" name="テキスト ボックス 398"/>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42418</xdr:rowOff>
    </xdr:from>
    <xdr:to>
      <xdr:col>22</xdr:col>
      <xdr:colOff>254000</xdr:colOff>
      <xdr:row>40</xdr:row>
      <xdr:rowOff>144018</xdr:rowOff>
    </xdr:to>
    <xdr:sp macro="" textlink="">
      <xdr:nvSpPr>
        <xdr:cNvPr id="400" name="円/楕円 399"/>
        <xdr:cNvSpPr/>
      </xdr:nvSpPr>
      <xdr:spPr>
        <a:xfrm>
          <a:off x="15240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154195</xdr:rowOff>
    </xdr:from>
    <xdr:ext cx="762000" cy="259045"/>
    <xdr:sp macro="" textlink="">
      <xdr:nvSpPr>
        <xdr:cNvPr id="401" name="テキスト ボックス 400"/>
        <xdr:cNvSpPr txBox="1"/>
      </xdr:nvSpPr>
      <xdr:spPr>
        <a:xfrm>
          <a:off x="14909800" y="666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109982</xdr:rowOff>
    </xdr:from>
    <xdr:to>
      <xdr:col>21</xdr:col>
      <xdr:colOff>50800</xdr:colOff>
      <xdr:row>41</xdr:row>
      <xdr:rowOff>40132</xdr:rowOff>
    </xdr:to>
    <xdr:sp macro="" textlink="">
      <xdr:nvSpPr>
        <xdr:cNvPr id="402" name="円/楕円 401"/>
        <xdr:cNvSpPr/>
      </xdr:nvSpPr>
      <xdr:spPr>
        <a:xfrm>
          <a:off x="143510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50309</xdr:rowOff>
    </xdr:from>
    <xdr:ext cx="762000" cy="259045"/>
    <xdr:sp macro="" textlink="">
      <xdr:nvSpPr>
        <xdr:cNvPr id="403" name="テキスト ボックス 402"/>
        <xdr:cNvSpPr txBox="1"/>
      </xdr:nvSpPr>
      <xdr:spPr>
        <a:xfrm>
          <a:off x="14020800" y="673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404" name="円/楕円 403"/>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405" name="テキスト ボックス 404"/>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全国平均、埼玉県平均及び類似団体内平均を上回っている。</a:t>
          </a:r>
          <a:endParaRPr lang="ja-JP" altLang="ja-JP" sz="1800">
            <a:effectLst/>
          </a:endParaRPr>
        </a:p>
        <a:p>
          <a:r>
            <a:rPr kumimoji="1" lang="ja-JP" altLang="en-US" sz="1400">
              <a:solidFill>
                <a:schemeClr val="dk1"/>
              </a:solidFill>
              <a:effectLst/>
              <a:latin typeface="+mn-lt"/>
              <a:ea typeface="+mn-ea"/>
              <a:cs typeface="+mn-cs"/>
            </a:rPr>
            <a:t>　地方債・公営企業債等の新規借入額分が平成２８年度の元金償還金より少なかったため１．３ポイントの減少となっている。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今後は公債費負担を考慮し、借入抑制方針を維持し将来負担額を軽減し財政健全化を図っていく。</a:t>
          </a:r>
          <a:endParaRPr lang="ja-JP" altLang="ja-JP" sz="18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6" name="直線コネクタ 435"/>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7"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8" name="直線コネクタ 437"/>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74446</xdr:rowOff>
    </xdr:from>
    <xdr:to>
      <xdr:col>24</xdr:col>
      <xdr:colOff>558800</xdr:colOff>
      <xdr:row>16</xdr:row>
      <xdr:rowOff>89384</xdr:rowOff>
    </xdr:to>
    <xdr:cxnSp macro="">
      <xdr:nvCxnSpPr>
        <xdr:cNvPr id="441" name="直線コネクタ 440"/>
        <xdr:cNvCxnSpPr/>
      </xdr:nvCxnSpPr>
      <xdr:spPr>
        <a:xfrm flipV="1">
          <a:off x="16179800" y="2817646"/>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42"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3" name="フローチャート : 判断 442"/>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82973</xdr:rowOff>
    </xdr:from>
    <xdr:to>
      <xdr:col>23</xdr:col>
      <xdr:colOff>406400</xdr:colOff>
      <xdr:row>16</xdr:row>
      <xdr:rowOff>89384</xdr:rowOff>
    </xdr:to>
    <xdr:cxnSp macro="">
      <xdr:nvCxnSpPr>
        <xdr:cNvPr id="444" name="直線コネクタ 443"/>
        <xdr:cNvCxnSpPr/>
      </xdr:nvCxnSpPr>
      <xdr:spPr>
        <a:xfrm>
          <a:off x="15290800" y="2483273"/>
          <a:ext cx="889000" cy="34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5" name="フローチャート : 判断 444"/>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6" name="テキスト ボックス 445"/>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144115</xdr:rowOff>
    </xdr:from>
    <xdr:to>
      <xdr:col>22</xdr:col>
      <xdr:colOff>203200</xdr:colOff>
      <xdr:row>14</xdr:row>
      <xdr:rowOff>82973</xdr:rowOff>
    </xdr:to>
    <xdr:cxnSp macro="">
      <xdr:nvCxnSpPr>
        <xdr:cNvPr id="447" name="直線コネクタ 446"/>
        <xdr:cNvCxnSpPr/>
      </xdr:nvCxnSpPr>
      <xdr:spPr>
        <a:xfrm>
          <a:off x="14401800" y="2372965"/>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48" name="フローチャート : 判断 447"/>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10298</xdr:rowOff>
    </xdr:from>
    <xdr:ext cx="762000" cy="259045"/>
    <xdr:sp macro="" textlink="">
      <xdr:nvSpPr>
        <xdr:cNvPr id="449" name="テキスト ボックス 448"/>
        <xdr:cNvSpPr txBox="1"/>
      </xdr:nvSpPr>
      <xdr:spPr>
        <a:xfrm>
          <a:off x="14909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144115</xdr:rowOff>
    </xdr:from>
    <xdr:to>
      <xdr:col>21</xdr:col>
      <xdr:colOff>0</xdr:colOff>
      <xdr:row>14</xdr:row>
      <xdr:rowOff>74930</xdr:rowOff>
    </xdr:to>
    <xdr:cxnSp macro="">
      <xdr:nvCxnSpPr>
        <xdr:cNvPr id="450" name="直線コネクタ 449"/>
        <xdr:cNvCxnSpPr/>
      </xdr:nvCxnSpPr>
      <xdr:spPr>
        <a:xfrm flipV="1">
          <a:off x="13512800" y="2372965"/>
          <a:ext cx="889000" cy="10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51" name="フローチャート : 判断 450"/>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33279</xdr:rowOff>
    </xdr:from>
    <xdr:ext cx="762000" cy="259045"/>
    <xdr:sp macro="" textlink="">
      <xdr:nvSpPr>
        <xdr:cNvPr id="452" name="テキスト ボックス 451"/>
        <xdr:cNvSpPr txBox="1"/>
      </xdr:nvSpPr>
      <xdr:spPr>
        <a:xfrm>
          <a:off x="14020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3" name="フローチャート : 判断 452"/>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129799</xdr:rowOff>
    </xdr:from>
    <xdr:ext cx="762000" cy="259045"/>
    <xdr:sp macro="" textlink="">
      <xdr:nvSpPr>
        <xdr:cNvPr id="454" name="テキスト ボックス 453"/>
        <xdr:cNvSpPr txBox="1"/>
      </xdr:nvSpPr>
      <xdr:spPr>
        <a:xfrm>
          <a:off x="13131800" y="270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23646</xdr:rowOff>
    </xdr:from>
    <xdr:to>
      <xdr:col>24</xdr:col>
      <xdr:colOff>609600</xdr:colOff>
      <xdr:row>16</xdr:row>
      <xdr:rowOff>125246</xdr:rowOff>
    </xdr:to>
    <xdr:sp macro="" textlink="">
      <xdr:nvSpPr>
        <xdr:cNvPr id="460" name="円/楕円 459"/>
        <xdr:cNvSpPr/>
      </xdr:nvSpPr>
      <xdr:spPr>
        <a:xfrm>
          <a:off x="16967200" y="27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167173</xdr:rowOff>
    </xdr:from>
    <xdr:ext cx="762000" cy="259045"/>
    <xdr:sp macro="" textlink="">
      <xdr:nvSpPr>
        <xdr:cNvPr id="461" name="将来負担の状況該当値テキスト"/>
        <xdr:cNvSpPr txBox="1"/>
      </xdr:nvSpPr>
      <xdr:spPr>
        <a:xfrm>
          <a:off x="17106900" y="273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38584</xdr:rowOff>
    </xdr:from>
    <xdr:to>
      <xdr:col>23</xdr:col>
      <xdr:colOff>457200</xdr:colOff>
      <xdr:row>16</xdr:row>
      <xdr:rowOff>140184</xdr:rowOff>
    </xdr:to>
    <xdr:sp macro="" textlink="">
      <xdr:nvSpPr>
        <xdr:cNvPr id="462" name="円/楕円 461"/>
        <xdr:cNvSpPr/>
      </xdr:nvSpPr>
      <xdr:spPr>
        <a:xfrm>
          <a:off x="16129000" y="27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124961</xdr:rowOff>
    </xdr:from>
    <xdr:ext cx="736600" cy="259045"/>
    <xdr:sp macro="" textlink="">
      <xdr:nvSpPr>
        <xdr:cNvPr id="463" name="テキスト ボックス 462"/>
        <xdr:cNvSpPr txBox="1"/>
      </xdr:nvSpPr>
      <xdr:spPr>
        <a:xfrm>
          <a:off x="15798800" y="2868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32173</xdr:rowOff>
    </xdr:from>
    <xdr:to>
      <xdr:col>22</xdr:col>
      <xdr:colOff>254000</xdr:colOff>
      <xdr:row>14</xdr:row>
      <xdr:rowOff>133773</xdr:rowOff>
    </xdr:to>
    <xdr:sp macro="" textlink="">
      <xdr:nvSpPr>
        <xdr:cNvPr id="464" name="円/楕円 463"/>
        <xdr:cNvSpPr/>
      </xdr:nvSpPr>
      <xdr:spPr>
        <a:xfrm>
          <a:off x="15240000" y="24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143950</xdr:rowOff>
    </xdr:from>
    <xdr:ext cx="762000" cy="259045"/>
    <xdr:sp macro="" textlink="">
      <xdr:nvSpPr>
        <xdr:cNvPr id="465" name="テキスト ボックス 464"/>
        <xdr:cNvSpPr txBox="1"/>
      </xdr:nvSpPr>
      <xdr:spPr>
        <a:xfrm>
          <a:off x="14909800" y="220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93315</xdr:rowOff>
    </xdr:from>
    <xdr:to>
      <xdr:col>21</xdr:col>
      <xdr:colOff>50800</xdr:colOff>
      <xdr:row>14</xdr:row>
      <xdr:rowOff>23465</xdr:rowOff>
    </xdr:to>
    <xdr:sp macro="" textlink="">
      <xdr:nvSpPr>
        <xdr:cNvPr id="466" name="円/楕円 465"/>
        <xdr:cNvSpPr/>
      </xdr:nvSpPr>
      <xdr:spPr>
        <a:xfrm>
          <a:off x="14351000" y="2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33642</xdr:rowOff>
    </xdr:from>
    <xdr:ext cx="762000" cy="259045"/>
    <xdr:sp macro="" textlink="">
      <xdr:nvSpPr>
        <xdr:cNvPr id="467" name="テキスト ボックス 466"/>
        <xdr:cNvSpPr txBox="1"/>
      </xdr:nvSpPr>
      <xdr:spPr>
        <a:xfrm>
          <a:off x="14020800" y="209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24130</xdr:rowOff>
    </xdr:from>
    <xdr:to>
      <xdr:col>19</xdr:col>
      <xdr:colOff>533400</xdr:colOff>
      <xdr:row>14</xdr:row>
      <xdr:rowOff>125730</xdr:rowOff>
    </xdr:to>
    <xdr:sp macro="" textlink="">
      <xdr:nvSpPr>
        <xdr:cNvPr id="468" name="円/楕円 467"/>
        <xdr:cNvSpPr/>
      </xdr:nvSpPr>
      <xdr:spPr>
        <a:xfrm>
          <a:off x="13462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135907</xdr:rowOff>
    </xdr:from>
    <xdr:ext cx="762000" cy="259045"/>
    <xdr:sp macro="" textlink="">
      <xdr:nvSpPr>
        <xdr:cNvPr id="469" name="テキスト ボックス 468"/>
        <xdr:cNvSpPr txBox="1"/>
      </xdr:nvSpPr>
      <xdr:spPr>
        <a:xfrm>
          <a:off x="13131800" y="219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20,488
41.63
7,026,380
6,678,344
348,036
5,043,535
6,555,237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43.9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0">
              <a:solidFill>
                <a:schemeClr val="dk1"/>
              </a:solidFill>
              <a:effectLst/>
              <a:latin typeface="+mn-lt"/>
              <a:ea typeface="+mn-ea"/>
              <a:cs typeface="+mn-cs"/>
            </a:rPr>
            <a:t>全国平均、埼玉県平均</a:t>
          </a:r>
          <a:r>
            <a:rPr kumimoji="1" lang="ja-JP" altLang="en-US" sz="1400" b="0">
              <a:solidFill>
                <a:schemeClr val="dk1"/>
              </a:solidFill>
              <a:effectLst/>
              <a:latin typeface="+mn-lt"/>
              <a:ea typeface="+mn-ea"/>
              <a:cs typeface="+mn-cs"/>
            </a:rPr>
            <a:t>は下回っているものの、</a:t>
          </a:r>
          <a:r>
            <a:rPr kumimoji="1" lang="ja-JP" altLang="ja-JP" sz="1400" b="0">
              <a:solidFill>
                <a:schemeClr val="dk1"/>
              </a:solidFill>
              <a:effectLst/>
              <a:latin typeface="+mn-lt"/>
              <a:ea typeface="+mn-ea"/>
              <a:cs typeface="+mn-cs"/>
            </a:rPr>
            <a:t>類似団体内平均は</a:t>
          </a:r>
          <a:r>
            <a:rPr kumimoji="1" lang="ja-JP" altLang="en-US" sz="1400" b="0">
              <a:solidFill>
                <a:schemeClr val="dk1"/>
              </a:solidFill>
              <a:effectLst/>
              <a:latin typeface="+mn-lt"/>
              <a:ea typeface="+mn-ea"/>
              <a:cs typeface="+mn-cs"/>
            </a:rPr>
            <a:t>上回っている</a:t>
          </a:r>
          <a:r>
            <a:rPr kumimoji="1" lang="ja-JP" altLang="ja-JP" sz="1400" b="0">
              <a:solidFill>
                <a:schemeClr val="dk1"/>
              </a:solidFill>
              <a:effectLst/>
              <a:latin typeface="+mn-lt"/>
              <a:ea typeface="+mn-ea"/>
              <a:cs typeface="+mn-cs"/>
            </a:rPr>
            <a:t>。</a:t>
          </a:r>
          <a:endParaRPr lang="ja-JP" altLang="ja-JP" sz="1800" b="0">
            <a:effectLst/>
          </a:endParaRPr>
        </a:p>
        <a:p>
          <a:r>
            <a:rPr kumimoji="1" lang="ja-JP" altLang="ja-JP" sz="1400" b="0">
              <a:solidFill>
                <a:schemeClr val="dk1"/>
              </a:solidFill>
              <a:effectLst/>
              <a:latin typeface="+mn-lt"/>
              <a:ea typeface="+mn-ea"/>
              <a:cs typeface="+mn-cs"/>
            </a:rPr>
            <a:t>退職職員と新規採用職員が増加し、職員の若返りにより人件費が減少している</a:t>
          </a:r>
          <a:r>
            <a:rPr kumimoji="1" lang="ja-JP" altLang="en-US" sz="1400" b="0">
              <a:solidFill>
                <a:schemeClr val="dk1"/>
              </a:solidFill>
              <a:effectLst/>
              <a:latin typeface="+mn-lt"/>
              <a:ea typeface="+mn-ea"/>
              <a:cs typeface="+mn-cs"/>
            </a:rPr>
            <a:t>が、普通交付税や臨時財政対策債なども減少しているため、同ポイントとなっている。</a:t>
          </a:r>
          <a:r>
            <a:rPr kumimoji="1" lang="ja-JP" altLang="ja-JP" sz="1400" b="0">
              <a:solidFill>
                <a:schemeClr val="dk1"/>
              </a:solidFill>
              <a:effectLst/>
              <a:latin typeface="+mn-lt"/>
              <a:ea typeface="+mn-ea"/>
              <a:cs typeface="+mn-cs"/>
            </a:rPr>
            <a:t>引き続き業務の効率化に努め、人件費の適正化を図る。</a:t>
          </a:r>
          <a:endParaRPr lang="ja-JP" altLang="ja-JP" sz="1800" b="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50800</xdr:rowOff>
    </xdr:from>
    <xdr:to>
      <xdr:col>7</xdr:col>
      <xdr:colOff>15875</xdr:colOff>
      <xdr:row>36</xdr:row>
      <xdr:rowOff>50800</xdr:rowOff>
    </xdr:to>
    <xdr:cxnSp macro="">
      <xdr:nvCxnSpPr>
        <xdr:cNvPr id="66" name="直線コネクタ 65"/>
        <xdr:cNvCxnSpPr/>
      </xdr:nvCxnSpPr>
      <xdr:spPr>
        <a:xfrm>
          <a:off x="3987800" y="6223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50800</xdr:rowOff>
    </xdr:from>
    <xdr:to>
      <xdr:col>5</xdr:col>
      <xdr:colOff>549275</xdr:colOff>
      <xdr:row>36</xdr:row>
      <xdr:rowOff>165100</xdr:rowOff>
    </xdr:to>
    <xdr:cxnSp macro="">
      <xdr:nvCxnSpPr>
        <xdr:cNvPr id="69" name="直線コネクタ 68"/>
        <xdr:cNvCxnSpPr/>
      </xdr:nvCxnSpPr>
      <xdr:spPr>
        <a:xfrm flipV="1">
          <a:off x="3098800" y="622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36</xdr:row>
      <xdr:rowOff>165100</xdr:rowOff>
    </xdr:to>
    <xdr:cxnSp macro="">
      <xdr:nvCxnSpPr>
        <xdr:cNvPr id="72" name="直線コネクタ 71"/>
        <xdr:cNvCxnSpPr/>
      </xdr:nvCxnSpPr>
      <xdr:spPr>
        <a:xfrm>
          <a:off x="2209800" y="629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16510</xdr:rowOff>
    </xdr:to>
    <xdr:cxnSp macro="">
      <xdr:nvCxnSpPr>
        <xdr:cNvPr id="75" name="直線コネクタ 74"/>
        <xdr:cNvCxnSpPr/>
      </xdr:nvCxnSpPr>
      <xdr:spPr>
        <a:xfrm flipV="1">
          <a:off x="1320800" y="6299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143527</xdr:rowOff>
    </xdr:from>
    <xdr:ext cx="762000" cy="259045"/>
    <xdr:sp macro="" textlink="">
      <xdr:nvSpPr>
        <xdr:cNvPr id="86" name="人件費該当値テキスト"/>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0</xdr:rowOff>
    </xdr:from>
    <xdr:to>
      <xdr:col>5</xdr:col>
      <xdr:colOff>600075</xdr:colOff>
      <xdr:row>36</xdr:row>
      <xdr:rowOff>101600</xdr:rowOff>
    </xdr:to>
    <xdr:sp macro="" textlink="">
      <xdr:nvSpPr>
        <xdr:cNvPr id="87" name="円/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76200</xdr:rowOff>
    </xdr:from>
    <xdr:to>
      <xdr:col>3</xdr:col>
      <xdr:colOff>193675</xdr:colOff>
      <xdr:row>37</xdr:row>
      <xdr:rowOff>6350</xdr:rowOff>
    </xdr:to>
    <xdr:sp macro="" textlink="">
      <xdr:nvSpPr>
        <xdr:cNvPr id="91" name="円/楕円 90"/>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16527</xdr:rowOff>
    </xdr:from>
    <xdr:ext cx="762000" cy="259045"/>
    <xdr:sp macro="" textlink="">
      <xdr:nvSpPr>
        <xdr:cNvPr id="92" name="テキスト ボックス 91"/>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全国平均、類似団体内平均は上回っているが、埼玉県平均は下回っている。</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effectLst/>
            </a:rPr>
            <a:t>固定資産税基礎資料整備委託の実施により増加となっている。平均が増加傾向にあるため</a:t>
          </a:r>
          <a:r>
            <a:rPr lang="ja-JP" altLang="en-US" sz="1200">
              <a:effectLst/>
            </a:rPr>
            <a:t>、</a:t>
          </a:r>
          <a:r>
            <a:rPr kumimoji="1" lang="ja-JP" altLang="ja-JP" sz="1400">
              <a:solidFill>
                <a:schemeClr val="dk1"/>
              </a:solidFill>
              <a:effectLst/>
              <a:latin typeface="+mn-lt"/>
              <a:ea typeface="+mn-ea"/>
              <a:cs typeface="+mn-cs"/>
            </a:rPr>
            <a:t>引き続き経常経費の一層の削減に努める。</a:t>
          </a:r>
          <a:endParaRPr lang="ja-JP" altLang="ja-JP" sz="1800">
            <a:effectLst/>
          </a:endParaRPr>
        </a:p>
        <a:p>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29029</xdr:rowOff>
    </xdr:from>
    <xdr:to>
      <xdr:col>24</xdr:col>
      <xdr:colOff>31750</xdr:colOff>
      <xdr:row>18</xdr:row>
      <xdr:rowOff>105229</xdr:rowOff>
    </xdr:to>
    <xdr:cxnSp macro="">
      <xdr:nvCxnSpPr>
        <xdr:cNvPr id="129" name="直線コネクタ 128"/>
        <xdr:cNvCxnSpPr/>
      </xdr:nvCxnSpPr>
      <xdr:spPr>
        <a:xfrm>
          <a:off x="15671800" y="311512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141713</xdr:rowOff>
    </xdr:from>
    <xdr:ext cx="762000" cy="259045"/>
    <xdr:sp macro="" textlink="">
      <xdr:nvSpPr>
        <xdr:cNvPr id="130"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80736</xdr:rowOff>
    </xdr:from>
    <xdr:to>
      <xdr:col>22</xdr:col>
      <xdr:colOff>565150</xdr:colOff>
      <xdr:row>18</xdr:row>
      <xdr:rowOff>29029</xdr:rowOff>
    </xdr:to>
    <xdr:cxnSp macro="">
      <xdr:nvCxnSpPr>
        <xdr:cNvPr id="132" name="直線コネクタ 131"/>
        <xdr:cNvCxnSpPr/>
      </xdr:nvCxnSpPr>
      <xdr:spPr>
        <a:xfrm>
          <a:off x="14782800" y="2995386"/>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154214</xdr:rowOff>
    </xdr:from>
    <xdr:to>
      <xdr:col>21</xdr:col>
      <xdr:colOff>361950</xdr:colOff>
      <xdr:row>17</xdr:row>
      <xdr:rowOff>80736</xdr:rowOff>
    </xdr:to>
    <xdr:cxnSp macro="">
      <xdr:nvCxnSpPr>
        <xdr:cNvPr id="135" name="直線コネクタ 134"/>
        <xdr:cNvCxnSpPr/>
      </xdr:nvCxnSpPr>
      <xdr:spPr>
        <a:xfrm>
          <a:off x="13893800" y="28974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154214</xdr:rowOff>
    </xdr:from>
    <xdr:to>
      <xdr:col>20</xdr:col>
      <xdr:colOff>158750</xdr:colOff>
      <xdr:row>18</xdr:row>
      <xdr:rowOff>50800</xdr:rowOff>
    </xdr:to>
    <xdr:cxnSp macro="">
      <xdr:nvCxnSpPr>
        <xdr:cNvPr id="138" name="直線コネクタ 137"/>
        <xdr:cNvCxnSpPr/>
      </xdr:nvCxnSpPr>
      <xdr:spPr>
        <a:xfrm flipV="1">
          <a:off x="13004800" y="28974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54429</xdr:rowOff>
    </xdr:from>
    <xdr:to>
      <xdr:col>24</xdr:col>
      <xdr:colOff>82550</xdr:colOff>
      <xdr:row>18</xdr:row>
      <xdr:rowOff>156029</xdr:rowOff>
    </xdr:to>
    <xdr:sp macro="" textlink="">
      <xdr:nvSpPr>
        <xdr:cNvPr id="148" name="円/楕円 147"/>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26506</xdr:rowOff>
    </xdr:from>
    <xdr:ext cx="762000" cy="259045"/>
    <xdr:sp macro="" textlink="">
      <xdr:nvSpPr>
        <xdr:cNvPr id="149"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149679</xdr:rowOff>
    </xdr:from>
    <xdr:to>
      <xdr:col>22</xdr:col>
      <xdr:colOff>615950</xdr:colOff>
      <xdr:row>18</xdr:row>
      <xdr:rowOff>79829</xdr:rowOff>
    </xdr:to>
    <xdr:sp macro="" textlink="">
      <xdr:nvSpPr>
        <xdr:cNvPr id="150" name="円/楕円 149"/>
        <xdr:cNvSpPr/>
      </xdr:nvSpPr>
      <xdr:spPr>
        <a:xfrm>
          <a:off x="15621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51" name="テキスト ボックス 150"/>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29936</xdr:rowOff>
    </xdr:from>
    <xdr:to>
      <xdr:col>21</xdr:col>
      <xdr:colOff>412750</xdr:colOff>
      <xdr:row>17</xdr:row>
      <xdr:rowOff>131536</xdr:rowOff>
    </xdr:to>
    <xdr:sp macro="" textlink="">
      <xdr:nvSpPr>
        <xdr:cNvPr id="152" name="円/楕円 151"/>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116313</xdr:rowOff>
    </xdr:from>
    <xdr:ext cx="762000" cy="259045"/>
    <xdr:sp macro="" textlink="">
      <xdr:nvSpPr>
        <xdr:cNvPr id="153" name="テキスト ボックス 152"/>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4" name="円/楕円 153"/>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5" name="テキスト ボックス 154"/>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0</xdr:rowOff>
    </xdr:from>
    <xdr:to>
      <xdr:col>19</xdr:col>
      <xdr:colOff>6350</xdr:colOff>
      <xdr:row>18</xdr:row>
      <xdr:rowOff>101600</xdr:rowOff>
    </xdr:to>
    <xdr:sp macro="" textlink="">
      <xdr:nvSpPr>
        <xdr:cNvPr id="156" name="円/楕円 155"/>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86377</xdr:rowOff>
    </xdr:from>
    <xdr:ext cx="762000" cy="259045"/>
    <xdr:sp macro="" textlink="">
      <xdr:nvSpPr>
        <xdr:cNvPr id="157" name="テキスト ボックス 156"/>
        <xdr:cNvSpPr txBox="1"/>
      </xdr:nvSpPr>
      <xdr:spPr>
        <a:xfrm>
          <a:off x="12623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lt"/>
              <a:ea typeface="+mn-ea"/>
              <a:cs typeface="+mn-cs"/>
            </a:rPr>
            <a:t>全国平均、埼玉県平均及び類似団体平均を下回っている。</a:t>
          </a:r>
          <a:endParaRPr lang="ja-JP" altLang="ja-JP" sz="1800">
            <a:effectLst/>
          </a:endParaRPr>
        </a:p>
        <a:p>
          <a:r>
            <a:rPr kumimoji="1" lang="ja-JP" altLang="ja-JP" sz="1400" baseline="0">
              <a:solidFill>
                <a:schemeClr val="dk1"/>
              </a:solidFill>
              <a:effectLst/>
              <a:latin typeface="+mn-lt"/>
              <a:ea typeface="+mn-ea"/>
              <a:cs typeface="+mn-cs"/>
            </a:rPr>
            <a:t>　しかしながら、</a:t>
          </a:r>
          <a:r>
            <a:rPr kumimoji="1" lang="ja-JP" altLang="en-US" sz="1400" baseline="0">
              <a:solidFill>
                <a:schemeClr val="dk1"/>
              </a:solidFill>
              <a:effectLst/>
              <a:latin typeface="+mn-lt"/>
              <a:ea typeface="+mn-ea"/>
              <a:cs typeface="+mn-cs"/>
            </a:rPr>
            <a:t>平成２７年度より</a:t>
          </a:r>
          <a:r>
            <a:rPr kumimoji="1" lang="ja-JP" altLang="ja-JP" sz="1400" baseline="0">
              <a:solidFill>
                <a:schemeClr val="dk1"/>
              </a:solidFill>
              <a:effectLst/>
              <a:latin typeface="+mn-lt"/>
              <a:ea typeface="+mn-ea"/>
              <a:cs typeface="+mn-cs"/>
            </a:rPr>
            <a:t>障害者自立支援費が増加しつつあり、今後の社会保障費の増大はさけて通れないことから、扶助費の増加が財政を圧迫する要因として懸念される</a:t>
          </a:r>
          <a:r>
            <a:rPr kumimoji="1" lang="ja-JP" altLang="en-US" sz="1400" baseline="0">
              <a:solidFill>
                <a:schemeClr val="dk1"/>
              </a:solidFill>
              <a:effectLst/>
              <a:latin typeface="+mn-lt"/>
              <a:ea typeface="+mn-ea"/>
              <a:cs typeface="+mn-cs"/>
            </a:rPr>
            <a:t>。</a:t>
          </a:r>
          <a:endParaRPr kumimoji="1" lang="ja-JP" altLang="en-US" sz="16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102507</xdr:rowOff>
    </xdr:from>
    <xdr:to>
      <xdr:col>7</xdr:col>
      <xdr:colOff>15875</xdr:colOff>
      <xdr:row>54</xdr:row>
      <xdr:rowOff>61685</xdr:rowOff>
    </xdr:to>
    <xdr:cxnSp macro="">
      <xdr:nvCxnSpPr>
        <xdr:cNvPr id="192" name="直線コネクタ 191"/>
        <xdr:cNvCxnSpPr/>
      </xdr:nvCxnSpPr>
      <xdr:spPr>
        <a:xfrm>
          <a:off x="3987800" y="91893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159657</xdr:rowOff>
    </xdr:from>
    <xdr:to>
      <xdr:col>5</xdr:col>
      <xdr:colOff>549275</xdr:colOff>
      <xdr:row>53</xdr:row>
      <xdr:rowOff>102507</xdr:rowOff>
    </xdr:to>
    <xdr:cxnSp macro="">
      <xdr:nvCxnSpPr>
        <xdr:cNvPr id="195" name="直線コネクタ 194"/>
        <xdr:cNvCxnSpPr/>
      </xdr:nvCxnSpPr>
      <xdr:spPr>
        <a:xfrm>
          <a:off x="3098800" y="90750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159657</xdr:rowOff>
    </xdr:from>
    <xdr:to>
      <xdr:col>4</xdr:col>
      <xdr:colOff>346075</xdr:colOff>
      <xdr:row>52</xdr:row>
      <xdr:rowOff>159657</xdr:rowOff>
    </xdr:to>
    <xdr:cxnSp macro="">
      <xdr:nvCxnSpPr>
        <xdr:cNvPr id="198" name="直線コネクタ 197"/>
        <xdr:cNvCxnSpPr/>
      </xdr:nvCxnSpPr>
      <xdr:spPr>
        <a:xfrm>
          <a:off x="2209800" y="9075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159657</xdr:rowOff>
    </xdr:from>
    <xdr:to>
      <xdr:col>3</xdr:col>
      <xdr:colOff>142875</xdr:colOff>
      <xdr:row>53</xdr:row>
      <xdr:rowOff>4535</xdr:rowOff>
    </xdr:to>
    <xdr:cxnSp macro="">
      <xdr:nvCxnSpPr>
        <xdr:cNvPr id="201" name="直線コネクタ 200"/>
        <xdr:cNvCxnSpPr/>
      </xdr:nvCxnSpPr>
      <xdr:spPr>
        <a:xfrm flipV="1">
          <a:off x="1320800" y="90750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11" name="円/楕円 210"/>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2"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51707</xdr:rowOff>
    </xdr:from>
    <xdr:to>
      <xdr:col>5</xdr:col>
      <xdr:colOff>600075</xdr:colOff>
      <xdr:row>53</xdr:row>
      <xdr:rowOff>153307</xdr:rowOff>
    </xdr:to>
    <xdr:sp macro="" textlink="">
      <xdr:nvSpPr>
        <xdr:cNvPr id="213" name="円/楕円 212"/>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163484</xdr:rowOff>
    </xdr:from>
    <xdr:ext cx="736600" cy="259045"/>
    <xdr:sp macro="" textlink="">
      <xdr:nvSpPr>
        <xdr:cNvPr id="214" name="テキスト ボックス 213"/>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108857</xdr:rowOff>
    </xdr:from>
    <xdr:to>
      <xdr:col>4</xdr:col>
      <xdr:colOff>396875</xdr:colOff>
      <xdr:row>53</xdr:row>
      <xdr:rowOff>39007</xdr:rowOff>
    </xdr:to>
    <xdr:sp macro="" textlink="">
      <xdr:nvSpPr>
        <xdr:cNvPr id="215" name="円/楕円 214"/>
        <xdr:cNvSpPr/>
      </xdr:nvSpPr>
      <xdr:spPr>
        <a:xfrm>
          <a:off x="3048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49184</xdr:rowOff>
    </xdr:from>
    <xdr:ext cx="762000" cy="259045"/>
    <xdr:sp macro="" textlink="">
      <xdr:nvSpPr>
        <xdr:cNvPr id="216" name="テキスト ボックス 215"/>
        <xdr:cNvSpPr txBox="1"/>
      </xdr:nvSpPr>
      <xdr:spPr>
        <a:xfrm>
          <a:off x="2717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108857</xdr:rowOff>
    </xdr:from>
    <xdr:to>
      <xdr:col>3</xdr:col>
      <xdr:colOff>193675</xdr:colOff>
      <xdr:row>53</xdr:row>
      <xdr:rowOff>39007</xdr:rowOff>
    </xdr:to>
    <xdr:sp macro="" textlink="">
      <xdr:nvSpPr>
        <xdr:cNvPr id="217" name="円/楕円 216"/>
        <xdr:cNvSpPr/>
      </xdr:nvSpPr>
      <xdr:spPr>
        <a:xfrm>
          <a:off x="2159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49184</xdr:rowOff>
    </xdr:from>
    <xdr:ext cx="762000" cy="259045"/>
    <xdr:sp macro="" textlink="">
      <xdr:nvSpPr>
        <xdr:cNvPr id="218" name="テキスト ボックス 217"/>
        <xdr:cNvSpPr txBox="1"/>
      </xdr:nvSpPr>
      <xdr:spPr>
        <a:xfrm>
          <a:off x="1828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125185</xdr:rowOff>
    </xdr:from>
    <xdr:to>
      <xdr:col>1</xdr:col>
      <xdr:colOff>676275</xdr:colOff>
      <xdr:row>53</xdr:row>
      <xdr:rowOff>55335</xdr:rowOff>
    </xdr:to>
    <xdr:sp macro="" textlink="">
      <xdr:nvSpPr>
        <xdr:cNvPr id="219" name="円/楕円 218"/>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65512</xdr:rowOff>
    </xdr:from>
    <xdr:ext cx="762000" cy="259045"/>
    <xdr:sp macro="" textlink="">
      <xdr:nvSpPr>
        <xdr:cNvPr id="220" name="テキスト ボックス 219"/>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baseline="0">
              <a:solidFill>
                <a:schemeClr val="dk1"/>
              </a:solidFill>
              <a:effectLst/>
              <a:latin typeface="+mn-lt"/>
              <a:ea typeface="+mn-ea"/>
              <a:cs typeface="+mn-cs"/>
            </a:rPr>
            <a:t>全国平均、埼玉県平均及び類似団体内平均を上回っている。</a:t>
          </a:r>
          <a:endParaRPr lang="ja-JP" altLang="ja-JP" sz="1800">
            <a:effectLst/>
          </a:endParaRPr>
        </a:p>
        <a:p>
          <a:r>
            <a:rPr kumimoji="1" lang="ja-JP" altLang="ja-JP" sz="1400" baseline="0">
              <a:solidFill>
                <a:schemeClr val="dk1"/>
              </a:solidFill>
              <a:effectLst/>
              <a:latin typeface="+mn-lt"/>
              <a:ea typeface="+mn-ea"/>
              <a:cs typeface="+mn-cs"/>
            </a:rPr>
            <a:t>　国民健康保険特別会計への繰出</a:t>
          </a:r>
          <a:r>
            <a:rPr kumimoji="1" lang="ja-JP" altLang="en-US" sz="1400" baseline="0">
              <a:solidFill>
                <a:schemeClr val="dk1"/>
              </a:solidFill>
              <a:effectLst/>
              <a:latin typeface="+mn-lt"/>
              <a:ea typeface="+mn-ea"/>
              <a:cs typeface="+mn-cs"/>
            </a:rPr>
            <a:t>が、軽減区分の見直しにより保険基盤安定繰出金が増加したため、０．４ポイント</a:t>
          </a:r>
          <a:r>
            <a:rPr kumimoji="1" lang="ja-JP" altLang="ja-JP" sz="1400" baseline="0">
              <a:solidFill>
                <a:schemeClr val="dk1"/>
              </a:solidFill>
              <a:effectLst/>
              <a:latin typeface="+mn-lt"/>
              <a:ea typeface="+mn-ea"/>
              <a:cs typeface="+mn-cs"/>
            </a:rPr>
            <a:t>の</a:t>
          </a:r>
          <a:r>
            <a:rPr kumimoji="1" lang="ja-JP" altLang="en-US" sz="1400" baseline="0">
              <a:solidFill>
                <a:schemeClr val="dk1"/>
              </a:solidFill>
              <a:effectLst/>
              <a:latin typeface="+mn-lt"/>
              <a:ea typeface="+mn-ea"/>
              <a:cs typeface="+mn-cs"/>
            </a:rPr>
            <a:t>増となっている。国保健康保険特別会計と介護保険特別会計の</a:t>
          </a:r>
          <a:r>
            <a:rPr kumimoji="1" lang="ja-JP" altLang="ja-JP" sz="1400" baseline="0">
              <a:solidFill>
                <a:schemeClr val="dk1"/>
              </a:solidFill>
              <a:effectLst/>
              <a:latin typeface="+mn-lt"/>
              <a:ea typeface="+mn-ea"/>
              <a:cs typeface="+mn-cs"/>
            </a:rPr>
            <a:t>法定外繰出を抑制するのが課題のため、特定検診の</a:t>
          </a:r>
          <a:r>
            <a:rPr kumimoji="1" lang="en-US" altLang="ja-JP" sz="1400" baseline="0">
              <a:solidFill>
                <a:schemeClr val="dk1"/>
              </a:solidFill>
              <a:effectLst/>
              <a:latin typeface="+mn-lt"/>
              <a:ea typeface="+mn-ea"/>
              <a:cs typeface="+mn-cs"/>
            </a:rPr>
            <a:t>PR</a:t>
          </a:r>
          <a:r>
            <a:rPr kumimoji="1" lang="ja-JP" altLang="en-US" sz="1400" baseline="0">
              <a:solidFill>
                <a:schemeClr val="dk1"/>
              </a:solidFill>
              <a:effectLst/>
              <a:latin typeface="+mn-lt"/>
              <a:ea typeface="+mn-ea"/>
              <a:cs typeface="+mn-cs"/>
            </a:rPr>
            <a:t>等に</a:t>
          </a:r>
          <a:r>
            <a:rPr kumimoji="1" lang="ja-JP" altLang="ja-JP" sz="1400" baseline="0">
              <a:solidFill>
                <a:schemeClr val="dk1"/>
              </a:solidFill>
              <a:effectLst/>
              <a:latin typeface="+mn-lt"/>
              <a:ea typeface="+mn-ea"/>
              <a:cs typeface="+mn-cs"/>
            </a:rPr>
            <a:t>より、医療費の削減に努めていく。</a:t>
          </a:r>
          <a:endParaRPr lang="ja-JP" altLang="ja-JP" sz="18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8890</xdr:rowOff>
    </xdr:to>
    <xdr:cxnSp macro="">
      <xdr:nvCxnSpPr>
        <xdr:cNvPr id="253" name="直線コネクタ 252"/>
        <xdr:cNvCxnSpPr/>
      </xdr:nvCxnSpPr>
      <xdr:spPr>
        <a:xfrm>
          <a:off x="15671800" y="9751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16510</xdr:rowOff>
    </xdr:to>
    <xdr:cxnSp macro="">
      <xdr:nvCxnSpPr>
        <xdr:cNvPr id="256" name="直線コネクタ 255"/>
        <xdr:cNvCxnSpPr/>
      </xdr:nvCxnSpPr>
      <xdr:spPr>
        <a:xfrm flipV="1">
          <a:off x="14782800" y="9751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39370</xdr:rowOff>
    </xdr:to>
    <xdr:cxnSp macro="">
      <xdr:nvCxnSpPr>
        <xdr:cNvPr id="259" name="直線コネクタ 258"/>
        <xdr:cNvCxnSpPr/>
      </xdr:nvCxnSpPr>
      <xdr:spPr>
        <a:xfrm flipV="1">
          <a:off x="13893800" y="978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39370</xdr:rowOff>
    </xdr:to>
    <xdr:cxnSp macro="">
      <xdr:nvCxnSpPr>
        <xdr:cNvPr id="262" name="直線コネクタ 261"/>
        <xdr:cNvCxnSpPr/>
      </xdr:nvCxnSpPr>
      <xdr:spPr>
        <a:xfrm>
          <a:off x="13004800" y="9712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72" name="円/楕円 271"/>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101617</xdr:rowOff>
    </xdr:from>
    <xdr:ext cx="762000" cy="259045"/>
    <xdr:sp macro="" textlink="">
      <xdr:nvSpPr>
        <xdr:cNvPr id="273" name="その他該当値テキスト"/>
        <xdr:cNvSpPr txBox="1"/>
      </xdr:nvSpPr>
      <xdr:spPr>
        <a:xfrm>
          <a:off x="16598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74" name="円/楕円 273"/>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75" name="テキスト ボックス 274"/>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137160</xdr:rowOff>
    </xdr:from>
    <xdr:to>
      <xdr:col>21</xdr:col>
      <xdr:colOff>412750</xdr:colOff>
      <xdr:row>57</xdr:row>
      <xdr:rowOff>67310</xdr:rowOff>
    </xdr:to>
    <xdr:sp macro="" textlink="">
      <xdr:nvSpPr>
        <xdr:cNvPr id="276" name="円/楕円 275"/>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77487</xdr:rowOff>
    </xdr:from>
    <xdr:ext cx="762000" cy="259045"/>
    <xdr:sp macro="" textlink="">
      <xdr:nvSpPr>
        <xdr:cNvPr id="277" name="テキスト ボックス 27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160020</xdr:rowOff>
    </xdr:from>
    <xdr:to>
      <xdr:col>20</xdr:col>
      <xdr:colOff>209550</xdr:colOff>
      <xdr:row>57</xdr:row>
      <xdr:rowOff>90170</xdr:rowOff>
    </xdr:to>
    <xdr:sp macro="" textlink="">
      <xdr:nvSpPr>
        <xdr:cNvPr id="278" name="円/楕円 277"/>
        <xdr:cNvSpPr/>
      </xdr:nvSpPr>
      <xdr:spPr>
        <a:xfrm>
          <a:off x="13843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74947</xdr:rowOff>
    </xdr:from>
    <xdr:ext cx="762000" cy="259045"/>
    <xdr:sp macro="" textlink="">
      <xdr:nvSpPr>
        <xdr:cNvPr id="279" name="テキスト ボックス 278"/>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80" name="円/楕円 279"/>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81" name="テキスト ボックス 28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全国平均、埼玉県平均及び類似団体内平均を上回っている。</a:t>
          </a:r>
          <a:endParaRPr lang="ja-JP" altLang="ja-JP" sz="18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　埼玉中部資源組合の加入等により負担金が増加している。</a:t>
          </a:r>
          <a:r>
            <a:rPr kumimoji="1" lang="ja-JP" altLang="ja-JP" sz="1400">
              <a:solidFill>
                <a:schemeClr val="dk1"/>
              </a:solidFill>
              <a:effectLst/>
              <a:latin typeface="+mn-lt"/>
              <a:ea typeface="+mn-ea"/>
              <a:cs typeface="+mn-cs"/>
            </a:rPr>
            <a:t>引き続き負担金や補助金の適正化を図る。</a:t>
          </a:r>
          <a:endParaRPr lang="ja-JP" altLang="ja-JP" sz="1800">
            <a:effectLst/>
          </a:endParaRPr>
        </a:p>
        <a:p>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159004</xdr:rowOff>
    </xdr:from>
    <xdr:to>
      <xdr:col>24</xdr:col>
      <xdr:colOff>31750</xdr:colOff>
      <xdr:row>37</xdr:row>
      <xdr:rowOff>10414</xdr:rowOff>
    </xdr:to>
    <xdr:cxnSp macro="">
      <xdr:nvCxnSpPr>
        <xdr:cNvPr id="311" name="直線コネクタ 310"/>
        <xdr:cNvCxnSpPr/>
      </xdr:nvCxnSpPr>
      <xdr:spPr>
        <a:xfrm>
          <a:off x="15671800" y="63312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159004</xdr:rowOff>
    </xdr:to>
    <xdr:cxnSp macro="">
      <xdr:nvCxnSpPr>
        <xdr:cNvPr id="314" name="直線コネクタ 313"/>
        <xdr:cNvCxnSpPr/>
      </xdr:nvCxnSpPr>
      <xdr:spPr>
        <a:xfrm>
          <a:off x="14782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136144</xdr:rowOff>
    </xdr:to>
    <xdr:cxnSp macro="">
      <xdr:nvCxnSpPr>
        <xdr:cNvPr id="317" name="直線コネクタ 316"/>
        <xdr:cNvCxnSpPr/>
      </xdr:nvCxnSpPr>
      <xdr:spPr>
        <a:xfrm>
          <a:off x="13893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9" name="テキスト ボックス 31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122428</xdr:rowOff>
    </xdr:to>
    <xdr:cxnSp macro="">
      <xdr:nvCxnSpPr>
        <xdr:cNvPr id="320" name="直線コネクタ 319"/>
        <xdr:cNvCxnSpPr/>
      </xdr:nvCxnSpPr>
      <xdr:spPr>
        <a:xfrm>
          <a:off x="13004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4" name="テキスト ボックス 323"/>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30" name="円/楕円 329"/>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31"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108204</xdr:rowOff>
    </xdr:from>
    <xdr:to>
      <xdr:col>22</xdr:col>
      <xdr:colOff>615950</xdr:colOff>
      <xdr:row>37</xdr:row>
      <xdr:rowOff>38354</xdr:rowOff>
    </xdr:to>
    <xdr:sp macro="" textlink="">
      <xdr:nvSpPr>
        <xdr:cNvPr id="332" name="円/楕円 331"/>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23131</xdr:rowOff>
    </xdr:from>
    <xdr:ext cx="736600" cy="259045"/>
    <xdr:sp macro="" textlink="">
      <xdr:nvSpPr>
        <xdr:cNvPr id="333" name="テキスト ボックス 332"/>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4" name="円/楕円 333"/>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35" name="テキスト ボックス 33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71628</xdr:rowOff>
    </xdr:from>
    <xdr:to>
      <xdr:col>20</xdr:col>
      <xdr:colOff>209550</xdr:colOff>
      <xdr:row>37</xdr:row>
      <xdr:rowOff>1778</xdr:rowOff>
    </xdr:to>
    <xdr:sp macro="" textlink="">
      <xdr:nvSpPr>
        <xdr:cNvPr id="336" name="円/楕円 335"/>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11955</xdr:rowOff>
    </xdr:from>
    <xdr:ext cx="762000" cy="259045"/>
    <xdr:sp macro="" textlink="">
      <xdr:nvSpPr>
        <xdr:cNvPr id="337" name="テキスト ボックス 336"/>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8" name="円/楕円 33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39" name="テキスト ボックス 338"/>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baseline="0">
              <a:solidFill>
                <a:schemeClr val="dk1"/>
              </a:solidFill>
              <a:effectLst/>
              <a:latin typeface="+mn-lt"/>
              <a:ea typeface="+mn-ea"/>
              <a:cs typeface="+mn-cs"/>
            </a:rPr>
            <a:t>全国平均、埼玉県平均及び類似団体平均を下回っている。</a:t>
          </a:r>
          <a:endParaRPr lang="ja-JP" altLang="ja-JP" sz="1800">
            <a:effectLst/>
          </a:endParaRPr>
        </a:p>
        <a:p>
          <a:r>
            <a:rPr kumimoji="1" lang="ja-JP" altLang="ja-JP" sz="1400" baseline="0">
              <a:solidFill>
                <a:schemeClr val="dk1"/>
              </a:solidFill>
              <a:effectLst/>
              <a:latin typeface="+mn-lt"/>
              <a:ea typeface="+mn-ea"/>
              <a:cs typeface="+mn-cs"/>
            </a:rPr>
            <a:t>　</a:t>
          </a:r>
          <a:r>
            <a:rPr kumimoji="1" lang="ja-JP" altLang="en-US" sz="1400" baseline="0">
              <a:solidFill>
                <a:schemeClr val="dk1"/>
              </a:solidFill>
              <a:effectLst/>
              <a:latin typeface="+mn-lt"/>
              <a:ea typeface="+mn-ea"/>
              <a:cs typeface="+mn-cs"/>
            </a:rPr>
            <a:t>しかしながら、据置期間の終了に伴い</a:t>
          </a:r>
          <a:r>
            <a:rPr kumimoji="1" lang="ja-JP" altLang="ja-JP" sz="1400" baseline="0">
              <a:solidFill>
                <a:schemeClr val="dk1"/>
              </a:solidFill>
              <a:effectLst/>
              <a:latin typeface="+mn-lt"/>
              <a:ea typeface="+mn-ea"/>
              <a:cs typeface="+mn-cs"/>
            </a:rPr>
            <a:t>新たに償還開始となる元利償還金</a:t>
          </a:r>
          <a:r>
            <a:rPr kumimoji="1" lang="ja-JP" altLang="en-US" sz="1400" baseline="0">
              <a:solidFill>
                <a:schemeClr val="dk1"/>
              </a:solidFill>
              <a:effectLst/>
              <a:latin typeface="+mn-lt"/>
              <a:ea typeface="+mn-ea"/>
              <a:cs typeface="+mn-cs"/>
            </a:rPr>
            <a:t>があるため</a:t>
          </a:r>
          <a:r>
            <a:rPr kumimoji="1" lang="ja-JP" altLang="ja-JP" sz="1400" baseline="0">
              <a:solidFill>
                <a:schemeClr val="dk1"/>
              </a:solidFill>
              <a:effectLst/>
              <a:latin typeface="+mn-lt"/>
              <a:ea typeface="+mn-ea"/>
              <a:cs typeface="+mn-cs"/>
            </a:rPr>
            <a:t>、</a:t>
          </a:r>
          <a:r>
            <a:rPr kumimoji="1" lang="ja-JP" altLang="en-US" sz="1400" baseline="0">
              <a:solidFill>
                <a:schemeClr val="dk1"/>
              </a:solidFill>
              <a:effectLst/>
              <a:latin typeface="+mn-lt"/>
              <a:ea typeface="+mn-ea"/>
              <a:cs typeface="+mn-cs"/>
            </a:rPr>
            <a:t>０．６</a:t>
          </a:r>
          <a:r>
            <a:rPr kumimoji="1" lang="ja-JP" altLang="ja-JP" sz="1400" baseline="0">
              <a:solidFill>
                <a:schemeClr val="dk1"/>
              </a:solidFill>
              <a:effectLst/>
              <a:latin typeface="+mn-lt"/>
              <a:ea typeface="+mn-ea"/>
              <a:cs typeface="+mn-cs"/>
            </a:rPr>
            <a:t>ポイント</a:t>
          </a:r>
          <a:r>
            <a:rPr kumimoji="1" lang="ja-JP" altLang="en-US" sz="1400" baseline="0">
              <a:solidFill>
                <a:schemeClr val="dk1"/>
              </a:solidFill>
              <a:effectLst/>
              <a:latin typeface="+mn-lt"/>
              <a:ea typeface="+mn-ea"/>
              <a:cs typeface="+mn-cs"/>
            </a:rPr>
            <a:t>増加</a:t>
          </a:r>
          <a:r>
            <a:rPr kumimoji="1" lang="ja-JP" altLang="ja-JP" sz="1400" baseline="0">
              <a:solidFill>
                <a:schemeClr val="dk1"/>
              </a:solidFill>
              <a:effectLst/>
              <a:latin typeface="+mn-lt"/>
              <a:ea typeface="+mn-ea"/>
              <a:cs typeface="+mn-cs"/>
            </a:rPr>
            <a:t>している。引き続き借入抑制方針を堅持して公債負担の軽減を図り、財政構造の弾力化を図っていく。</a:t>
          </a:r>
          <a:endParaRPr lang="ja-JP" altLang="ja-JP" sz="18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24130</xdr:rowOff>
    </xdr:from>
    <xdr:to>
      <xdr:col>7</xdr:col>
      <xdr:colOff>15875</xdr:colOff>
      <xdr:row>75</xdr:row>
      <xdr:rowOff>69850</xdr:rowOff>
    </xdr:to>
    <xdr:cxnSp macro="">
      <xdr:nvCxnSpPr>
        <xdr:cNvPr id="372" name="直線コネクタ 371"/>
        <xdr:cNvCxnSpPr/>
      </xdr:nvCxnSpPr>
      <xdr:spPr>
        <a:xfrm>
          <a:off x="3987800" y="12882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24130</xdr:rowOff>
    </xdr:from>
    <xdr:to>
      <xdr:col>5</xdr:col>
      <xdr:colOff>549275</xdr:colOff>
      <xdr:row>75</xdr:row>
      <xdr:rowOff>107950</xdr:rowOff>
    </xdr:to>
    <xdr:cxnSp macro="">
      <xdr:nvCxnSpPr>
        <xdr:cNvPr id="375" name="直線コネクタ 374"/>
        <xdr:cNvCxnSpPr/>
      </xdr:nvCxnSpPr>
      <xdr:spPr>
        <a:xfrm flipV="1">
          <a:off x="3098800" y="12882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54610</xdr:rowOff>
    </xdr:from>
    <xdr:to>
      <xdr:col>4</xdr:col>
      <xdr:colOff>346075</xdr:colOff>
      <xdr:row>75</xdr:row>
      <xdr:rowOff>107950</xdr:rowOff>
    </xdr:to>
    <xdr:cxnSp macro="">
      <xdr:nvCxnSpPr>
        <xdr:cNvPr id="378" name="直線コネクタ 377"/>
        <xdr:cNvCxnSpPr/>
      </xdr:nvCxnSpPr>
      <xdr:spPr>
        <a:xfrm>
          <a:off x="2209800" y="12913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54610</xdr:rowOff>
    </xdr:from>
    <xdr:to>
      <xdr:col>3</xdr:col>
      <xdr:colOff>142875</xdr:colOff>
      <xdr:row>76</xdr:row>
      <xdr:rowOff>20320</xdr:rowOff>
    </xdr:to>
    <xdr:cxnSp macro="">
      <xdr:nvCxnSpPr>
        <xdr:cNvPr id="381" name="直線コネクタ 380"/>
        <xdr:cNvCxnSpPr/>
      </xdr:nvCxnSpPr>
      <xdr:spPr>
        <a:xfrm flipV="1">
          <a:off x="1320800" y="12913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91" name="円/楕円 390"/>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35577</xdr:rowOff>
    </xdr:from>
    <xdr:ext cx="762000" cy="259045"/>
    <xdr:sp macro="" textlink="">
      <xdr:nvSpPr>
        <xdr:cNvPr id="392"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144780</xdr:rowOff>
    </xdr:from>
    <xdr:to>
      <xdr:col>5</xdr:col>
      <xdr:colOff>600075</xdr:colOff>
      <xdr:row>75</xdr:row>
      <xdr:rowOff>74930</xdr:rowOff>
    </xdr:to>
    <xdr:sp macro="" textlink="">
      <xdr:nvSpPr>
        <xdr:cNvPr id="393" name="円/楕円 392"/>
        <xdr:cNvSpPr/>
      </xdr:nvSpPr>
      <xdr:spPr>
        <a:xfrm>
          <a:off x="3937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85107</xdr:rowOff>
    </xdr:from>
    <xdr:ext cx="736600" cy="259045"/>
    <xdr:sp macro="" textlink="">
      <xdr:nvSpPr>
        <xdr:cNvPr id="394" name="テキスト ボックス 393"/>
        <xdr:cNvSpPr txBox="1"/>
      </xdr:nvSpPr>
      <xdr:spPr>
        <a:xfrm>
          <a:off x="3606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95" name="円/楕円 394"/>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96" name="テキスト ボックス 395"/>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xdr:rowOff>
    </xdr:from>
    <xdr:to>
      <xdr:col>3</xdr:col>
      <xdr:colOff>193675</xdr:colOff>
      <xdr:row>75</xdr:row>
      <xdr:rowOff>105410</xdr:rowOff>
    </xdr:to>
    <xdr:sp macro="" textlink="">
      <xdr:nvSpPr>
        <xdr:cNvPr id="397" name="円/楕円 396"/>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115587</xdr:rowOff>
    </xdr:from>
    <xdr:ext cx="762000" cy="259045"/>
    <xdr:sp macro="" textlink="">
      <xdr:nvSpPr>
        <xdr:cNvPr id="398" name="テキスト ボックス 397"/>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140970</xdr:rowOff>
    </xdr:from>
    <xdr:to>
      <xdr:col>1</xdr:col>
      <xdr:colOff>676275</xdr:colOff>
      <xdr:row>76</xdr:row>
      <xdr:rowOff>71120</xdr:rowOff>
    </xdr:to>
    <xdr:sp macro="" textlink="">
      <xdr:nvSpPr>
        <xdr:cNvPr id="399" name="円/楕円 398"/>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81297</xdr:rowOff>
    </xdr:from>
    <xdr:ext cx="762000" cy="259045"/>
    <xdr:sp macro="" textlink="">
      <xdr:nvSpPr>
        <xdr:cNvPr id="400" name="テキスト ボックス 399"/>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全国平均及び埼玉県平均は下回っているが、類似団体内平均は上回っている。</a:t>
          </a:r>
          <a:endParaRPr lang="ja-JP" altLang="ja-JP" sz="1800">
            <a:effectLst/>
          </a:endParaRPr>
        </a:p>
        <a:p>
          <a:r>
            <a:rPr kumimoji="1" lang="ja-JP" altLang="ja-JP" sz="1400">
              <a:solidFill>
                <a:schemeClr val="dk1"/>
              </a:solidFill>
              <a:effectLst/>
              <a:latin typeface="+mn-lt"/>
              <a:ea typeface="+mn-ea"/>
              <a:cs typeface="+mn-cs"/>
            </a:rPr>
            <a:t>　市町村類型が変更になったことで、類似団体内平均は上回っている。今後もより一層の歳出削減に努める。</a:t>
          </a:r>
          <a:endParaRPr lang="ja-JP" altLang="ja-JP" sz="18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113285</xdr:rowOff>
    </xdr:from>
    <xdr:to>
      <xdr:col>24</xdr:col>
      <xdr:colOff>31750</xdr:colOff>
      <xdr:row>77</xdr:row>
      <xdr:rowOff>51563</xdr:rowOff>
    </xdr:to>
    <xdr:cxnSp macro="">
      <xdr:nvCxnSpPr>
        <xdr:cNvPr id="431" name="直線コネクタ 430"/>
        <xdr:cNvCxnSpPr/>
      </xdr:nvCxnSpPr>
      <xdr:spPr>
        <a:xfrm>
          <a:off x="15671800" y="13143485"/>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111014</xdr:rowOff>
    </xdr:from>
    <xdr:ext cx="762000" cy="259045"/>
    <xdr:sp macro="" textlink="">
      <xdr:nvSpPr>
        <xdr:cNvPr id="432" name="公債費以外平均値テキスト"/>
        <xdr:cNvSpPr txBox="1"/>
      </xdr:nvSpPr>
      <xdr:spPr>
        <a:xfrm>
          <a:off x="16598900" y="12969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99568</xdr:rowOff>
    </xdr:from>
    <xdr:to>
      <xdr:col>22</xdr:col>
      <xdr:colOff>565150</xdr:colOff>
      <xdr:row>76</xdr:row>
      <xdr:rowOff>113285</xdr:rowOff>
    </xdr:to>
    <xdr:cxnSp macro="">
      <xdr:nvCxnSpPr>
        <xdr:cNvPr id="434" name="直線コネクタ 433"/>
        <xdr:cNvCxnSpPr/>
      </xdr:nvCxnSpPr>
      <xdr:spPr>
        <a:xfrm>
          <a:off x="14782800" y="131297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99568</xdr:rowOff>
    </xdr:to>
    <xdr:cxnSp macro="">
      <xdr:nvCxnSpPr>
        <xdr:cNvPr id="437" name="直線コネクタ 436"/>
        <xdr:cNvCxnSpPr/>
      </xdr:nvCxnSpPr>
      <xdr:spPr>
        <a:xfrm>
          <a:off x="13893800" y="130657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35561</xdr:rowOff>
    </xdr:from>
    <xdr:to>
      <xdr:col>20</xdr:col>
      <xdr:colOff>158750</xdr:colOff>
      <xdr:row>76</xdr:row>
      <xdr:rowOff>99568</xdr:rowOff>
    </xdr:to>
    <xdr:cxnSp macro="">
      <xdr:nvCxnSpPr>
        <xdr:cNvPr id="440" name="直線コネクタ 439"/>
        <xdr:cNvCxnSpPr/>
      </xdr:nvCxnSpPr>
      <xdr:spPr>
        <a:xfrm flipV="1">
          <a:off x="13004800" y="130657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763</xdr:rowOff>
    </xdr:from>
    <xdr:to>
      <xdr:col>24</xdr:col>
      <xdr:colOff>82550</xdr:colOff>
      <xdr:row>77</xdr:row>
      <xdr:rowOff>102363</xdr:rowOff>
    </xdr:to>
    <xdr:sp macro="" textlink="">
      <xdr:nvSpPr>
        <xdr:cNvPr id="450" name="円/楕円 449"/>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144290</xdr:rowOff>
    </xdr:from>
    <xdr:ext cx="762000" cy="259045"/>
    <xdr:sp macro="" textlink="">
      <xdr:nvSpPr>
        <xdr:cNvPr id="451"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62485</xdr:rowOff>
    </xdr:from>
    <xdr:to>
      <xdr:col>22</xdr:col>
      <xdr:colOff>615950</xdr:colOff>
      <xdr:row>76</xdr:row>
      <xdr:rowOff>164085</xdr:rowOff>
    </xdr:to>
    <xdr:sp macro="" textlink="">
      <xdr:nvSpPr>
        <xdr:cNvPr id="452" name="円/楕円 451"/>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148862</xdr:rowOff>
    </xdr:from>
    <xdr:ext cx="736600" cy="259045"/>
    <xdr:sp macro="" textlink="">
      <xdr:nvSpPr>
        <xdr:cNvPr id="453" name="テキスト ボックス 452"/>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48768</xdr:rowOff>
    </xdr:from>
    <xdr:to>
      <xdr:col>21</xdr:col>
      <xdr:colOff>412750</xdr:colOff>
      <xdr:row>76</xdr:row>
      <xdr:rowOff>150368</xdr:rowOff>
    </xdr:to>
    <xdr:sp macro="" textlink="">
      <xdr:nvSpPr>
        <xdr:cNvPr id="454" name="円/楕円 453"/>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160545</xdr:rowOff>
    </xdr:from>
    <xdr:ext cx="762000" cy="259045"/>
    <xdr:sp macro="" textlink="">
      <xdr:nvSpPr>
        <xdr:cNvPr id="455" name="テキスト ボックス 454"/>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6" name="円/楕円 455"/>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96537</xdr:rowOff>
    </xdr:from>
    <xdr:ext cx="762000" cy="259045"/>
    <xdr:sp macro="" textlink="">
      <xdr:nvSpPr>
        <xdr:cNvPr id="457" name="テキスト ボックス 456"/>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48768</xdr:rowOff>
    </xdr:from>
    <xdr:to>
      <xdr:col>19</xdr:col>
      <xdr:colOff>6350</xdr:colOff>
      <xdr:row>76</xdr:row>
      <xdr:rowOff>150368</xdr:rowOff>
    </xdr:to>
    <xdr:sp macro="" textlink="">
      <xdr:nvSpPr>
        <xdr:cNvPr id="458" name="円/楕円 457"/>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160545</xdr:rowOff>
    </xdr:from>
    <xdr:ext cx="762000" cy="259045"/>
    <xdr:sp macro="" textlink="">
      <xdr:nvSpPr>
        <xdr:cNvPr id="459" name="テキスト ボックス 458"/>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埼玉県川島町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92939</xdr:rowOff>
    </xdr:from>
    <xdr:to>
      <xdr:col>4</xdr:col>
      <xdr:colOff>1117600</xdr:colOff>
      <xdr:row>15</xdr:row>
      <xdr:rowOff>115380</xdr:rowOff>
    </xdr:to>
    <xdr:cxnSp macro="">
      <xdr:nvCxnSpPr>
        <xdr:cNvPr id="50" name="直線コネクタ 49"/>
        <xdr:cNvCxnSpPr/>
      </xdr:nvCxnSpPr>
      <xdr:spPr bwMode="auto">
        <a:xfrm>
          <a:off x="5003800" y="2712314"/>
          <a:ext cx="647700" cy="2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92939</xdr:rowOff>
    </xdr:from>
    <xdr:to>
      <xdr:col>4</xdr:col>
      <xdr:colOff>469900</xdr:colOff>
      <xdr:row>15</xdr:row>
      <xdr:rowOff>158852</xdr:rowOff>
    </xdr:to>
    <xdr:cxnSp macro="">
      <xdr:nvCxnSpPr>
        <xdr:cNvPr id="53" name="直線コネクタ 52"/>
        <xdr:cNvCxnSpPr/>
      </xdr:nvCxnSpPr>
      <xdr:spPr bwMode="auto">
        <a:xfrm flipV="1">
          <a:off x="4305300" y="2712314"/>
          <a:ext cx="698500" cy="65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158852</xdr:rowOff>
    </xdr:from>
    <xdr:to>
      <xdr:col>3</xdr:col>
      <xdr:colOff>904875</xdr:colOff>
      <xdr:row>16</xdr:row>
      <xdr:rowOff>33369</xdr:rowOff>
    </xdr:to>
    <xdr:cxnSp macro="">
      <xdr:nvCxnSpPr>
        <xdr:cNvPr id="56" name="直線コネクタ 55"/>
        <xdr:cNvCxnSpPr/>
      </xdr:nvCxnSpPr>
      <xdr:spPr bwMode="auto">
        <a:xfrm flipV="1">
          <a:off x="3606800" y="2778227"/>
          <a:ext cx="698500" cy="45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33369</xdr:rowOff>
    </xdr:from>
    <xdr:to>
      <xdr:col>3</xdr:col>
      <xdr:colOff>206375</xdr:colOff>
      <xdr:row>16</xdr:row>
      <xdr:rowOff>52629</xdr:rowOff>
    </xdr:to>
    <xdr:cxnSp macro="">
      <xdr:nvCxnSpPr>
        <xdr:cNvPr id="59" name="直線コネクタ 58"/>
        <xdr:cNvCxnSpPr/>
      </xdr:nvCxnSpPr>
      <xdr:spPr bwMode="auto">
        <a:xfrm flipV="1">
          <a:off x="2908300" y="2824194"/>
          <a:ext cx="698500" cy="1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64580</xdr:rowOff>
    </xdr:from>
    <xdr:to>
      <xdr:col>5</xdr:col>
      <xdr:colOff>34925</xdr:colOff>
      <xdr:row>15</xdr:row>
      <xdr:rowOff>166180</xdr:rowOff>
    </xdr:to>
    <xdr:sp macro="" textlink="">
      <xdr:nvSpPr>
        <xdr:cNvPr id="69" name="円/楕円 68"/>
        <xdr:cNvSpPr/>
      </xdr:nvSpPr>
      <xdr:spPr bwMode="auto">
        <a:xfrm>
          <a:off x="5600700" y="268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81107</xdr:rowOff>
    </xdr:from>
    <xdr:ext cx="762000" cy="259045"/>
    <xdr:sp macro="" textlink="">
      <xdr:nvSpPr>
        <xdr:cNvPr id="70" name="人口1人当たり決算額の推移該当値テキスト130"/>
        <xdr:cNvSpPr txBox="1"/>
      </xdr:nvSpPr>
      <xdr:spPr>
        <a:xfrm>
          <a:off x="5740400" y="252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83,110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42139</xdr:rowOff>
    </xdr:from>
    <xdr:to>
      <xdr:col>4</xdr:col>
      <xdr:colOff>520700</xdr:colOff>
      <xdr:row>15</xdr:row>
      <xdr:rowOff>143739</xdr:rowOff>
    </xdr:to>
    <xdr:sp macro="" textlink="">
      <xdr:nvSpPr>
        <xdr:cNvPr id="71" name="円/楕円 70"/>
        <xdr:cNvSpPr/>
      </xdr:nvSpPr>
      <xdr:spPr bwMode="auto">
        <a:xfrm>
          <a:off x="4953000" y="2661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153916</xdr:rowOff>
    </xdr:from>
    <xdr:ext cx="736600" cy="259045"/>
    <xdr:sp macro="" textlink="">
      <xdr:nvSpPr>
        <xdr:cNvPr id="72" name="テキスト ボックス 71"/>
        <xdr:cNvSpPr txBox="1"/>
      </xdr:nvSpPr>
      <xdr:spPr>
        <a:xfrm>
          <a:off x="4622800" y="2430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84,288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108052</xdr:rowOff>
    </xdr:from>
    <xdr:to>
      <xdr:col>3</xdr:col>
      <xdr:colOff>955675</xdr:colOff>
      <xdr:row>16</xdr:row>
      <xdr:rowOff>38202</xdr:rowOff>
    </xdr:to>
    <xdr:sp macro="" textlink="">
      <xdr:nvSpPr>
        <xdr:cNvPr id="73" name="円/楕円 72"/>
        <xdr:cNvSpPr/>
      </xdr:nvSpPr>
      <xdr:spPr bwMode="auto">
        <a:xfrm>
          <a:off x="4254500" y="2727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48379</xdr:rowOff>
    </xdr:from>
    <xdr:ext cx="762000" cy="259045"/>
    <xdr:sp macro="" textlink="">
      <xdr:nvSpPr>
        <xdr:cNvPr id="74" name="テキスト ボックス 73"/>
        <xdr:cNvSpPr txBox="1"/>
      </xdr:nvSpPr>
      <xdr:spPr>
        <a:xfrm>
          <a:off x="3924300" y="2496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80,828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154019</xdr:rowOff>
    </xdr:from>
    <xdr:to>
      <xdr:col>3</xdr:col>
      <xdr:colOff>257175</xdr:colOff>
      <xdr:row>16</xdr:row>
      <xdr:rowOff>84169</xdr:rowOff>
    </xdr:to>
    <xdr:sp macro="" textlink="">
      <xdr:nvSpPr>
        <xdr:cNvPr id="75" name="円/楕円 74"/>
        <xdr:cNvSpPr/>
      </xdr:nvSpPr>
      <xdr:spPr bwMode="auto">
        <a:xfrm>
          <a:off x="3556000" y="2773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94346</xdr:rowOff>
    </xdr:from>
    <xdr:ext cx="762000" cy="259045"/>
    <xdr:sp macro="" textlink="">
      <xdr:nvSpPr>
        <xdr:cNvPr id="76" name="テキスト ボックス 75"/>
        <xdr:cNvSpPr txBox="1"/>
      </xdr:nvSpPr>
      <xdr:spPr>
        <a:xfrm>
          <a:off x="3225800" y="254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78,415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1829</xdr:rowOff>
    </xdr:from>
    <xdr:to>
      <xdr:col>2</xdr:col>
      <xdr:colOff>692150</xdr:colOff>
      <xdr:row>16</xdr:row>
      <xdr:rowOff>103429</xdr:rowOff>
    </xdr:to>
    <xdr:sp macro="" textlink="">
      <xdr:nvSpPr>
        <xdr:cNvPr id="77" name="円/楕円 76"/>
        <xdr:cNvSpPr/>
      </xdr:nvSpPr>
      <xdr:spPr bwMode="auto">
        <a:xfrm>
          <a:off x="2857500" y="2792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113606</xdr:rowOff>
    </xdr:from>
    <xdr:ext cx="762000" cy="259045"/>
    <xdr:sp macro="" textlink="">
      <xdr:nvSpPr>
        <xdr:cNvPr id="78" name="テキスト ボックス 77"/>
        <xdr:cNvSpPr txBox="1"/>
      </xdr:nvSpPr>
      <xdr:spPr>
        <a:xfrm>
          <a:off x="2527300" y="256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77,404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61735</xdr:rowOff>
    </xdr:from>
    <xdr:to>
      <xdr:col>4</xdr:col>
      <xdr:colOff>1117600</xdr:colOff>
      <xdr:row>36</xdr:row>
      <xdr:rowOff>77108</xdr:rowOff>
    </xdr:to>
    <xdr:cxnSp macro="">
      <xdr:nvCxnSpPr>
        <xdr:cNvPr id="111" name="直線コネクタ 110"/>
        <xdr:cNvCxnSpPr/>
      </xdr:nvCxnSpPr>
      <xdr:spPr bwMode="auto">
        <a:xfrm flipV="1">
          <a:off x="5003800" y="7014985"/>
          <a:ext cx="647700" cy="15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77108</xdr:rowOff>
    </xdr:from>
    <xdr:to>
      <xdr:col>4</xdr:col>
      <xdr:colOff>469900</xdr:colOff>
      <xdr:row>36</xdr:row>
      <xdr:rowOff>81756</xdr:rowOff>
    </xdr:to>
    <xdr:cxnSp macro="">
      <xdr:nvCxnSpPr>
        <xdr:cNvPr id="114" name="直線コネクタ 113"/>
        <xdr:cNvCxnSpPr/>
      </xdr:nvCxnSpPr>
      <xdr:spPr bwMode="auto">
        <a:xfrm flipV="1">
          <a:off x="4305300" y="7030358"/>
          <a:ext cx="698500" cy="4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81756</xdr:rowOff>
    </xdr:from>
    <xdr:to>
      <xdr:col>3</xdr:col>
      <xdr:colOff>904875</xdr:colOff>
      <xdr:row>36</xdr:row>
      <xdr:rowOff>82576</xdr:rowOff>
    </xdr:to>
    <xdr:cxnSp macro="">
      <xdr:nvCxnSpPr>
        <xdr:cNvPr id="117" name="直線コネクタ 116"/>
        <xdr:cNvCxnSpPr/>
      </xdr:nvCxnSpPr>
      <xdr:spPr bwMode="auto">
        <a:xfrm flipV="1">
          <a:off x="3606800" y="7035006"/>
          <a:ext cx="698500" cy="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329921</xdr:rowOff>
    </xdr:from>
    <xdr:to>
      <xdr:col>3</xdr:col>
      <xdr:colOff>206375</xdr:colOff>
      <xdr:row>36</xdr:row>
      <xdr:rowOff>82576</xdr:rowOff>
    </xdr:to>
    <xdr:cxnSp macro="">
      <xdr:nvCxnSpPr>
        <xdr:cNvPr id="120" name="直線コネクタ 119"/>
        <xdr:cNvCxnSpPr/>
      </xdr:nvCxnSpPr>
      <xdr:spPr bwMode="auto">
        <a:xfrm>
          <a:off x="2908300" y="6940271"/>
          <a:ext cx="698500" cy="95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10935</xdr:rowOff>
    </xdr:from>
    <xdr:to>
      <xdr:col>5</xdr:col>
      <xdr:colOff>34925</xdr:colOff>
      <xdr:row>36</xdr:row>
      <xdr:rowOff>112535</xdr:rowOff>
    </xdr:to>
    <xdr:sp macro="" textlink="">
      <xdr:nvSpPr>
        <xdr:cNvPr id="130" name="円/楕円 129"/>
        <xdr:cNvSpPr/>
      </xdr:nvSpPr>
      <xdr:spPr bwMode="auto">
        <a:xfrm>
          <a:off x="5600700" y="696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325912</xdr:rowOff>
    </xdr:from>
    <xdr:ext cx="762000" cy="259045"/>
    <xdr:sp macro="" textlink="">
      <xdr:nvSpPr>
        <xdr:cNvPr id="131" name="人口1人当たり決算額の推移該当値テキスト445"/>
        <xdr:cNvSpPr txBox="1"/>
      </xdr:nvSpPr>
      <xdr:spPr>
        <a:xfrm>
          <a:off x="5740400" y="69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26308</xdr:rowOff>
    </xdr:from>
    <xdr:to>
      <xdr:col>4</xdr:col>
      <xdr:colOff>520700</xdr:colOff>
      <xdr:row>36</xdr:row>
      <xdr:rowOff>127908</xdr:rowOff>
    </xdr:to>
    <xdr:sp macro="" textlink="">
      <xdr:nvSpPr>
        <xdr:cNvPr id="132" name="円/楕円 131"/>
        <xdr:cNvSpPr/>
      </xdr:nvSpPr>
      <xdr:spPr bwMode="auto">
        <a:xfrm>
          <a:off x="4953000" y="6979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112685</xdr:rowOff>
    </xdr:from>
    <xdr:ext cx="736600" cy="259045"/>
    <xdr:sp macro="" textlink="">
      <xdr:nvSpPr>
        <xdr:cNvPr id="133" name="テキスト ボックス 132"/>
        <xdr:cNvSpPr txBox="1"/>
      </xdr:nvSpPr>
      <xdr:spPr>
        <a:xfrm>
          <a:off x="4622800" y="7065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7,619</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30956</xdr:rowOff>
    </xdr:from>
    <xdr:to>
      <xdr:col>3</xdr:col>
      <xdr:colOff>955675</xdr:colOff>
      <xdr:row>36</xdr:row>
      <xdr:rowOff>132556</xdr:rowOff>
    </xdr:to>
    <xdr:sp macro="" textlink="">
      <xdr:nvSpPr>
        <xdr:cNvPr id="134" name="円/楕円 133"/>
        <xdr:cNvSpPr/>
      </xdr:nvSpPr>
      <xdr:spPr bwMode="auto">
        <a:xfrm>
          <a:off x="4254500" y="6984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117333</xdr:rowOff>
    </xdr:from>
    <xdr:ext cx="762000" cy="259045"/>
    <xdr:sp macro="" textlink="">
      <xdr:nvSpPr>
        <xdr:cNvPr id="135" name="テキスト ボックス 134"/>
        <xdr:cNvSpPr txBox="1"/>
      </xdr:nvSpPr>
      <xdr:spPr>
        <a:xfrm>
          <a:off x="3924300" y="707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31776</xdr:rowOff>
    </xdr:from>
    <xdr:to>
      <xdr:col>3</xdr:col>
      <xdr:colOff>257175</xdr:colOff>
      <xdr:row>36</xdr:row>
      <xdr:rowOff>133376</xdr:rowOff>
    </xdr:to>
    <xdr:sp macro="" textlink="">
      <xdr:nvSpPr>
        <xdr:cNvPr id="136" name="円/楕円 135"/>
        <xdr:cNvSpPr/>
      </xdr:nvSpPr>
      <xdr:spPr bwMode="auto">
        <a:xfrm>
          <a:off x="3556000" y="6985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118153</xdr:rowOff>
    </xdr:from>
    <xdr:ext cx="762000" cy="259045"/>
    <xdr:sp macro="" textlink="">
      <xdr:nvSpPr>
        <xdr:cNvPr id="137" name="テキスト ボックス 136"/>
        <xdr:cNvSpPr txBox="1"/>
      </xdr:nvSpPr>
      <xdr:spPr>
        <a:xfrm>
          <a:off x="3225800" y="707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279121</xdr:rowOff>
    </xdr:from>
    <xdr:to>
      <xdr:col>2</xdr:col>
      <xdr:colOff>692150</xdr:colOff>
      <xdr:row>36</xdr:row>
      <xdr:rowOff>37821</xdr:rowOff>
    </xdr:to>
    <xdr:sp macro="" textlink="">
      <xdr:nvSpPr>
        <xdr:cNvPr id="138" name="円/楕円 137"/>
        <xdr:cNvSpPr/>
      </xdr:nvSpPr>
      <xdr:spPr bwMode="auto">
        <a:xfrm>
          <a:off x="2857500" y="688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22598</xdr:rowOff>
    </xdr:from>
    <xdr:ext cx="762000" cy="259045"/>
    <xdr:sp macro="" textlink="">
      <xdr:nvSpPr>
        <xdr:cNvPr id="139" name="テキスト ボックス 138"/>
        <xdr:cNvSpPr txBox="1"/>
      </xdr:nvSpPr>
      <xdr:spPr>
        <a:xfrm>
          <a:off x="2527300" y="697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20,488
41.63
7,026,380
6,678,344
348,036
5,043,535
6,555,237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126003</xdr:rowOff>
    </xdr:from>
    <xdr:to>
      <xdr:col>6</xdr:col>
      <xdr:colOff>511175</xdr:colOff>
      <xdr:row>36</xdr:row>
      <xdr:rowOff>145053</xdr:rowOff>
    </xdr:to>
    <xdr:cxnSp macro="">
      <xdr:nvCxnSpPr>
        <xdr:cNvPr id="61" name="直線コネクタ 60"/>
        <xdr:cNvCxnSpPr/>
      </xdr:nvCxnSpPr>
      <xdr:spPr>
        <a:xfrm>
          <a:off x="3797300" y="6298203"/>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126003</xdr:rowOff>
    </xdr:from>
    <xdr:to>
      <xdr:col>5</xdr:col>
      <xdr:colOff>358775</xdr:colOff>
      <xdr:row>36</xdr:row>
      <xdr:rowOff>126365</xdr:rowOff>
    </xdr:to>
    <xdr:cxnSp macro="">
      <xdr:nvCxnSpPr>
        <xdr:cNvPr id="64" name="直線コネクタ 63"/>
        <xdr:cNvCxnSpPr/>
      </xdr:nvCxnSpPr>
      <xdr:spPr>
        <a:xfrm flipV="1">
          <a:off x="2908300" y="629820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126365</xdr:rowOff>
    </xdr:from>
    <xdr:to>
      <xdr:col>4</xdr:col>
      <xdr:colOff>155575</xdr:colOff>
      <xdr:row>36</xdr:row>
      <xdr:rowOff>154578</xdr:rowOff>
    </xdr:to>
    <xdr:cxnSp macro="">
      <xdr:nvCxnSpPr>
        <xdr:cNvPr id="67" name="直線コネクタ 66"/>
        <xdr:cNvCxnSpPr/>
      </xdr:nvCxnSpPr>
      <xdr:spPr>
        <a:xfrm flipV="1">
          <a:off x="2019300" y="6298565"/>
          <a:ext cx="889000" cy="2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142119</xdr:rowOff>
    </xdr:from>
    <xdr:to>
      <xdr:col>2</xdr:col>
      <xdr:colOff>638175</xdr:colOff>
      <xdr:row>36</xdr:row>
      <xdr:rowOff>154578</xdr:rowOff>
    </xdr:to>
    <xdr:cxnSp macro="">
      <xdr:nvCxnSpPr>
        <xdr:cNvPr id="70" name="直線コネクタ 69"/>
        <xdr:cNvCxnSpPr/>
      </xdr:nvCxnSpPr>
      <xdr:spPr>
        <a:xfrm>
          <a:off x="1130300" y="6314319"/>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94253</xdr:rowOff>
    </xdr:from>
    <xdr:to>
      <xdr:col>6</xdr:col>
      <xdr:colOff>561975</xdr:colOff>
      <xdr:row>37</xdr:row>
      <xdr:rowOff>24403</xdr:rowOff>
    </xdr:to>
    <xdr:sp macro="" textlink="">
      <xdr:nvSpPr>
        <xdr:cNvPr id="80" name="円/楕円 79"/>
        <xdr:cNvSpPr/>
      </xdr:nvSpPr>
      <xdr:spPr>
        <a:xfrm>
          <a:off x="4584700" y="626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72680</xdr:rowOff>
    </xdr:from>
    <xdr:ext cx="534377" cy="259045"/>
    <xdr:sp macro="" textlink="">
      <xdr:nvSpPr>
        <xdr:cNvPr id="81" name="人件費該当値テキスト"/>
        <xdr:cNvSpPr txBox="1"/>
      </xdr:nvSpPr>
      <xdr:spPr>
        <a:xfrm>
          <a:off x="4686300" y="624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75203</xdr:rowOff>
    </xdr:from>
    <xdr:to>
      <xdr:col>5</xdr:col>
      <xdr:colOff>409575</xdr:colOff>
      <xdr:row>37</xdr:row>
      <xdr:rowOff>5353</xdr:rowOff>
    </xdr:to>
    <xdr:sp macro="" textlink="">
      <xdr:nvSpPr>
        <xdr:cNvPr id="82" name="円/楕円 81"/>
        <xdr:cNvSpPr/>
      </xdr:nvSpPr>
      <xdr:spPr>
        <a:xfrm>
          <a:off x="3746500" y="624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167930</xdr:rowOff>
    </xdr:from>
    <xdr:ext cx="534377" cy="259045"/>
    <xdr:sp macro="" textlink="">
      <xdr:nvSpPr>
        <xdr:cNvPr id="83" name="テキスト ボックス 82"/>
        <xdr:cNvSpPr txBox="1"/>
      </xdr:nvSpPr>
      <xdr:spPr>
        <a:xfrm>
          <a:off x="3530111" y="63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62,719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75565</xdr:rowOff>
    </xdr:from>
    <xdr:to>
      <xdr:col>4</xdr:col>
      <xdr:colOff>206375</xdr:colOff>
      <xdr:row>37</xdr:row>
      <xdr:rowOff>5715</xdr:rowOff>
    </xdr:to>
    <xdr:sp macro="" textlink="">
      <xdr:nvSpPr>
        <xdr:cNvPr id="84" name="円/楕円 83"/>
        <xdr:cNvSpPr/>
      </xdr:nvSpPr>
      <xdr:spPr>
        <a:xfrm>
          <a:off x="28575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22242</xdr:rowOff>
    </xdr:from>
    <xdr:ext cx="534377" cy="259045"/>
    <xdr:sp macro="" textlink="">
      <xdr:nvSpPr>
        <xdr:cNvPr id="85" name="テキスト ボックス 84"/>
        <xdr:cNvSpPr txBox="1"/>
      </xdr:nvSpPr>
      <xdr:spPr>
        <a:xfrm>
          <a:off x="2641111" y="60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103778</xdr:rowOff>
    </xdr:from>
    <xdr:to>
      <xdr:col>3</xdr:col>
      <xdr:colOff>3175</xdr:colOff>
      <xdr:row>37</xdr:row>
      <xdr:rowOff>33928</xdr:rowOff>
    </xdr:to>
    <xdr:sp macro="" textlink="">
      <xdr:nvSpPr>
        <xdr:cNvPr id="86" name="円/楕円 85"/>
        <xdr:cNvSpPr/>
      </xdr:nvSpPr>
      <xdr:spPr>
        <a:xfrm>
          <a:off x="1968500" y="62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50455</xdr:rowOff>
    </xdr:from>
    <xdr:ext cx="534377" cy="259045"/>
    <xdr:sp macro="" textlink="">
      <xdr:nvSpPr>
        <xdr:cNvPr id="87" name="テキスト ボックス 86"/>
        <xdr:cNvSpPr txBox="1"/>
      </xdr:nvSpPr>
      <xdr:spPr>
        <a:xfrm>
          <a:off x="1752111" y="605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91319</xdr:rowOff>
    </xdr:from>
    <xdr:to>
      <xdr:col>1</xdr:col>
      <xdr:colOff>485775</xdr:colOff>
      <xdr:row>37</xdr:row>
      <xdr:rowOff>21469</xdr:rowOff>
    </xdr:to>
    <xdr:sp macro="" textlink="">
      <xdr:nvSpPr>
        <xdr:cNvPr id="88" name="円/楕円 87"/>
        <xdr:cNvSpPr/>
      </xdr:nvSpPr>
      <xdr:spPr>
        <a:xfrm>
          <a:off x="1079500" y="626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37996</xdr:rowOff>
    </xdr:from>
    <xdr:ext cx="534377" cy="259045"/>
    <xdr:sp macro="" textlink="">
      <xdr:nvSpPr>
        <xdr:cNvPr id="89" name="テキスト ボックス 88"/>
        <xdr:cNvSpPr txBox="1"/>
      </xdr:nvSpPr>
      <xdr:spPr>
        <a:xfrm>
          <a:off x="863111" y="603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139003</xdr:rowOff>
    </xdr:from>
    <xdr:to>
      <xdr:col>6</xdr:col>
      <xdr:colOff>511175</xdr:colOff>
      <xdr:row>58</xdr:row>
      <xdr:rowOff>141526</xdr:rowOff>
    </xdr:to>
    <xdr:cxnSp macro="">
      <xdr:nvCxnSpPr>
        <xdr:cNvPr id="118" name="直線コネクタ 117"/>
        <xdr:cNvCxnSpPr/>
      </xdr:nvCxnSpPr>
      <xdr:spPr>
        <a:xfrm flipV="1">
          <a:off x="3797300" y="10083103"/>
          <a:ext cx="83820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141229</xdr:rowOff>
    </xdr:from>
    <xdr:to>
      <xdr:col>5</xdr:col>
      <xdr:colOff>358775</xdr:colOff>
      <xdr:row>58</xdr:row>
      <xdr:rowOff>141526</xdr:rowOff>
    </xdr:to>
    <xdr:cxnSp macro="">
      <xdr:nvCxnSpPr>
        <xdr:cNvPr id="121" name="直線コネクタ 120"/>
        <xdr:cNvCxnSpPr/>
      </xdr:nvCxnSpPr>
      <xdr:spPr>
        <a:xfrm>
          <a:off x="2908300" y="10085329"/>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141229</xdr:rowOff>
    </xdr:from>
    <xdr:to>
      <xdr:col>4</xdr:col>
      <xdr:colOff>155575</xdr:colOff>
      <xdr:row>58</xdr:row>
      <xdr:rowOff>150952</xdr:rowOff>
    </xdr:to>
    <xdr:cxnSp macro="">
      <xdr:nvCxnSpPr>
        <xdr:cNvPr id="124" name="直線コネクタ 123"/>
        <xdr:cNvCxnSpPr/>
      </xdr:nvCxnSpPr>
      <xdr:spPr>
        <a:xfrm flipV="1">
          <a:off x="2019300" y="10085329"/>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141867</xdr:rowOff>
    </xdr:from>
    <xdr:to>
      <xdr:col>2</xdr:col>
      <xdr:colOff>638175</xdr:colOff>
      <xdr:row>58</xdr:row>
      <xdr:rowOff>150952</xdr:rowOff>
    </xdr:to>
    <xdr:cxnSp macro="">
      <xdr:nvCxnSpPr>
        <xdr:cNvPr id="127" name="直線コネクタ 126"/>
        <xdr:cNvCxnSpPr/>
      </xdr:nvCxnSpPr>
      <xdr:spPr>
        <a:xfrm>
          <a:off x="1130300" y="10085967"/>
          <a:ext cx="8890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46141</xdr:rowOff>
    </xdr:from>
    <xdr:ext cx="534377" cy="259045"/>
    <xdr:sp macro="" textlink="">
      <xdr:nvSpPr>
        <xdr:cNvPr id="129" name="テキスト ボックス 128"/>
        <xdr:cNvSpPr txBox="1"/>
      </xdr:nvSpPr>
      <xdr:spPr>
        <a:xfrm>
          <a:off x="1752111" y="9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88203</xdr:rowOff>
    </xdr:from>
    <xdr:to>
      <xdr:col>6</xdr:col>
      <xdr:colOff>561975</xdr:colOff>
      <xdr:row>59</xdr:row>
      <xdr:rowOff>18353</xdr:rowOff>
    </xdr:to>
    <xdr:sp macro="" textlink="">
      <xdr:nvSpPr>
        <xdr:cNvPr id="137" name="円/楕円 136"/>
        <xdr:cNvSpPr/>
      </xdr:nvSpPr>
      <xdr:spPr>
        <a:xfrm>
          <a:off x="4584700" y="1003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41059</xdr:rowOff>
    </xdr:from>
    <xdr:ext cx="534377" cy="259045"/>
    <xdr:sp macro="" textlink="">
      <xdr:nvSpPr>
        <xdr:cNvPr id="138" name="物件費該当値テキスト"/>
        <xdr:cNvSpPr txBox="1"/>
      </xdr:nvSpPr>
      <xdr:spPr>
        <a:xfrm>
          <a:off x="4686300" y="998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90726</xdr:rowOff>
    </xdr:from>
    <xdr:to>
      <xdr:col>5</xdr:col>
      <xdr:colOff>409575</xdr:colOff>
      <xdr:row>59</xdr:row>
      <xdr:rowOff>20876</xdr:rowOff>
    </xdr:to>
    <xdr:sp macro="" textlink="">
      <xdr:nvSpPr>
        <xdr:cNvPr id="139" name="円/楕円 138"/>
        <xdr:cNvSpPr/>
      </xdr:nvSpPr>
      <xdr:spPr>
        <a:xfrm>
          <a:off x="3746500" y="1003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12003</xdr:rowOff>
    </xdr:from>
    <xdr:ext cx="534377" cy="259045"/>
    <xdr:sp macro="" textlink="">
      <xdr:nvSpPr>
        <xdr:cNvPr id="140" name="テキスト ボックス 139"/>
        <xdr:cNvSpPr txBox="1"/>
      </xdr:nvSpPr>
      <xdr:spPr>
        <a:xfrm>
          <a:off x="3530111" y="1012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90429</xdr:rowOff>
    </xdr:from>
    <xdr:to>
      <xdr:col>4</xdr:col>
      <xdr:colOff>206375</xdr:colOff>
      <xdr:row>59</xdr:row>
      <xdr:rowOff>20579</xdr:rowOff>
    </xdr:to>
    <xdr:sp macro="" textlink="">
      <xdr:nvSpPr>
        <xdr:cNvPr id="141" name="円/楕円 140"/>
        <xdr:cNvSpPr/>
      </xdr:nvSpPr>
      <xdr:spPr>
        <a:xfrm>
          <a:off x="2857500" y="1003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37106</xdr:rowOff>
    </xdr:from>
    <xdr:ext cx="534377" cy="259045"/>
    <xdr:sp macro="" textlink="">
      <xdr:nvSpPr>
        <xdr:cNvPr id="142" name="テキスト ボックス 141"/>
        <xdr:cNvSpPr txBox="1"/>
      </xdr:nvSpPr>
      <xdr:spPr>
        <a:xfrm>
          <a:off x="2641111" y="980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58,796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100152</xdr:rowOff>
    </xdr:from>
    <xdr:to>
      <xdr:col>3</xdr:col>
      <xdr:colOff>3175</xdr:colOff>
      <xdr:row>59</xdr:row>
      <xdr:rowOff>30302</xdr:rowOff>
    </xdr:to>
    <xdr:sp macro="" textlink="">
      <xdr:nvSpPr>
        <xdr:cNvPr id="143" name="円/楕円 142"/>
        <xdr:cNvSpPr/>
      </xdr:nvSpPr>
      <xdr:spPr>
        <a:xfrm>
          <a:off x="1968500" y="100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21429</xdr:rowOff>
    </xdr:from>
    <xdr:ext cx="534377" cy="259045"/>
    <xdr:sp macro="" textlink="">
      <xdr:nvSpPr>
        <xdr:cNvPr id="144" name="テキスト ボックス 143"/>
        <xdr:cNvSpPr txBox="1"/>
      </xdr:nvSpPr>
      <xdr:spPr>
        <a:xfrm>
          <a:off x="1752111" y="101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91067</xdr:rowOff>
    </xdr:from>
    <xdr:to>
      <xdr:col>1</xdr:col>
      <xdr:colOff>485775</xdr:colOff>
      <xdr:row>59</xdr:row>
      <xdr:rowOff>21217</xdr:rowOff>
    </xdr:to>
    <xdr:sp macro="" textlink="">
      <xdr:nvSpPr>
        <xdr:cNvPr id="145" name="円/楕円 144"/>
        <xdr:cNvSpPr/>
      </xdr:nvSpPr>
      <xdr:spPr>
        <a:xfrm>
          <a:off x="1079500" y="100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37744</xdr:rowOff>
    </xdr:from>
    <xdr:ext cx="534377" cy="259045"/>
    <xdr:sp macro="" textlink="">
      <xdr:nvSpPr>
        <xdr:cNvPr id="146" name="テキスト ボックス 145"/>
        <xdr:cNvSpPr txBox="1"/>
      </xdr:nvSpPr>
      <xdr:spPr>
        <a:xfrm>
          <a:off x="863111" y="981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45647</xdr:rowOff>
    </xdr:from>
    <xdr:to>
      <xdr:col>6</xdr:col>
      <xdr:colOff>511175</xdr:colOff>
      <xdr:row>76</xdr:row>
      <xdr:rowOff>50873</xdr:rowOff>
    </xdr:to>
    <xdr:cxnSp macro="">
      <xdr:nvCxnSpPr>
        <xdr:cNvPr id="177" name="直線コネクタ 176"/>
        <xdr:cNvCxnSpPr/>
      </xdr:nvCxnSpPr>
      <xdr:spPr>
        <a:xfrm flipV="1">
          <a:off x="3797300" y="13075847"/>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46737</xdr:rowOff>
    </xdr:from>
    <xdr:to>
      <xdr:col>5</xdr:col>
      <xdr:colOff>358775</xdr:colOff>
      <xdr:row>76</xdr:row>
      <xdr:rowOff>50873</xdr:rowOff>
    </xdr:to>
    <xdr:cxnSp macro="">
      <xdr:nvCxnSpPr>
        <xdr:cNvPr id="180" name="直線コネクタ 179"/>
        <xdr:cNvCxnSpPr/>
      </xdr:nvCxnSpPr>
      <xdr:spPr>
        <a:xfrm>
          <a:off x="2908300" y="13076937"/>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94651</xdr:rowOff>
    </xdr:from>
    <xdr:ext cx="469744" cy="259045"/>
    <xdr:sp macro="" textlink="">
      <xdr:nvSpPr>
        <xdr:cNvPr id="182" name="テキスト ボックス 181"/>
        <xdr:cNvSpPr txBox="1"/>
      </xdr:nvSpPr>
      <xdr:spPr>
        <a:xfrm>
          <a:off x="3562427" y="132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46737</xdr:rowOff>
    </xdr:from>
    <xdr:to>
      <xdr:col>4</xdr:col>
      <xdr:colOff>155575</xdr:colOff>
      <xdr:row>76</xdr:row>
      <xdr:rowOff>80373</xdr:rowOff>
    </xdr:to>
    <xdr:cxnSp macro="">
      <xdr:nvCxnSpPr>
        <xdr:cNvPr id="183" name="直線コネクタ 182"/>
        <xdr:cNvCxnSpPr/>
      </xdr:nvCxnSpPr>
      <xdr:spPr>
        <a:xfrm flipV="1">
          <a:off x="2019300" y="13076937"/>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76579</xdr:rowOff>
    </xdr:from>
    <xdr:ext cx="469744" cy="259045"/>
    <xdr:sp macro="" textlink="">
      <xdr:nvSpPr>
        <xdr:cNvPr id="185" name="テキスト ボックス 184"/>
        <xdr:cNvSpPr txBox="1"/>
      </xdr:nvSpPr>
      <xdr:spPr>
        <a:xfrm>
          <a:off x="2673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58057</xdr:rowOff>
    </xdr:from>
    <xdr:to>
      <xdr:col>2</xdr:col>
      <xdr:colOff>638175</xdr:colOff>
      <xdr:row>76</xdr:row>
      <xdr:rowOff>80373</xdr:rowOff>
    </xdr:to>
    <xdr:cxnSp macro="">
      <xdr:nvCxnSpPr>
        <xdr:cNvPr id="186" name="直線コネクタ 185"/>
        <xdr:cNvCxnSpPr/>
      </xdr:nvCxnSpPr>
      <xdr:spPr>
        <a:xfrm>
          <a:off x="1130300" y="13088257"/>
          <a:ext cx="8890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100964</xdr:rowOff>
    </xdr:from>
    <xdr:ext cx="469744" cy="259045"/>
    <xdr:sp macro="" textlink="">
      <xdr:nvSpPr>
        <xdr:cNvPr id="188" name="テキスト ボックス 187"/>
        <xdr:cNvSpPr txBox="1"/>
      </xdr:nvSpPr>
      <xdr:spPr>
        <a:xfrm>
          <a:off x="1784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86486</xdr:rowOff>
    </xdr:from>
    <xdr:ext cx="469744" cy="259045"/>
    <xdr:sp macro="" textlink="">
      <xdr:nvSpPr>
        <xdr:cNvPr id="190" name="テキスト ボックス 189"/>
        <xdr:cNvSpPr txBox="1"/>
      </xdr:nvSpPr>
      <xdr:spPr>
        <a:xfrm>
          <a:off x="895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166297</xdr:rowOff>
    </xdr:from>
    <xdr:to>
      <xdr:col>6</xdr:col>
      <xdr:colOff>561975</xdr:colOff>
      <xdr:row>76</xdr:row>
      <xdr:rowOff>96447</xdr:rowOff>
    </xdr:to>
    <xdr:sp macro="" textlink="">
      <xdr:nvSpPr>
        <xdr:cNvPr id="196" name="円/楕円 195"/>
        <xdr:cNvSpPr/>
      </xdr:nvSpPr>
      <xdr:spPr>
        <a:xfrm>
          <a:off x="4584700" y="1302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17725</xdr:rowOff>
    </xdr:from>
    <xdr:ext cx="469744" cy="259045"/>
    <xdr:sp macro="" textlink="">
      <xdr:nvSpPr>
        <xdr:cNvPr id="197" name="維持補修費該当値テキスト"/>
        <xdr:cNvSpPr txBox="1"/>
      </xdr:nvSpPr>
      <xdr:spPr>
        <a:xfrm>
          <a:off x="4686300" y="1287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73</xdr:rowOff>
    </xdr:from>
    <xdr:to>
      <xdr:col>5</xdr:col>
      <xdr:colOff>409575</xdr:colOff>
      <xdr:row>76</xdr:row>
      <xdr:rowOff>101673</xdr:rowOff>
    </xdr:to>
    <xdr:sp macro="" textlink="">
      <xdr:nvSpPr>
        <xdr:cNvPr id="198" name="円/楕円 197"/>
        <xdr:cNvSpPr/>
      </xdr:nvSpPr>
      <xdr:spPr>
        <a:xfrm>
          <a:off x="3746500" y="130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118200</xdr:rowOff>
    </xdr:from>
    <xdr:ext cx="469744" cy="259045"/>
    <xdr:sp macro="" textlink="">
      <xdr:nvSpPr>
        <xdr:cNvPr id="199" name="テキスト ボックス 198"/>
        <xdr:cNvSpPr txBox="1"/>
      </xdr:nvSpPr>
      <xdr:spPr>
        <a:xfrm>
          <a:off x="3562427" y="1280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167387</xdr:rowOff>
    </xdr:from>
    <xdr:to>
      <xdr:col>4</xdr:col>
      <xdr:colOff>206375</xdr:colOff>
      <xdr:row>76</xdr:row>
      <xdr:rowOff>97537</xdr:rowOff>
    </xdr:to>
    <xdr:sp macro="" textlink="">
      <xdr:nvSpPr>
        <xdr:cNvPr id="200" name="円/楕円 199"/>
        <xdr:cNvSpPr/>
      </xdr:nvSpPr>
      <xdr:spPr>
        <a:xfrm>
          <a:off x="2857500" y="130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114063</xdr:rowOff>
    </xdr:from>
    <xdr:ext cx="469744" cy="259045"/>
    <xdr:sp macro="" textlink="">
      <xdr:nvSpPr>
        <xdr:cNvPr id="201" name="テキスト ボックス 200"/>
        <xdr:cNvSpPr txBox="1"/>
      </xdr:nvSpPr>
      <xdr:spPr>
        <a:xfrm>
          <a:off x="2673427" y="128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29573</xdr:rowOff>
    </xdr:from>
    <xdr:to>
      <xdr:col>3</xdr:col>
      <xdr:colOff>3175</xdr:colOff>
      <xdr:row>76</xdr:row>
      <xdr:rowOff>131173</xdr:rowOff>
    </xdr:to>
    <xdr:sp macro="" textlink="">
      <xdr:nvSpPr>
        <xdr:cNvPr id="202" name="円/楕円 201"/>
        <xdr:cNvSpPr/>
      </xdr:nvSpPr>
      <xdr:spPr>
        <a:xfrm>
          <a:off x="1968500" y="1305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147700</xdr:rowOff>
    </xdr:from>
    <xdr:ext cx="469744" cy="259045"/>
    <xdr:sp macro="" textlink="">
      <xdr:nvSpPr>
        <xdr:cNvPr id="203" name="テキスト ボックス 202"/>
        <xdr:cNvSpPr txBox="1"/>
      </xdr:nvSpPr>
      <xdr:spPr>
        <a:xfrm>
          <a:off x="1784427" y="1283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7257</xdr:rowOff>
    </xdr:from>
    <xdr:to>
      <xdr:col>1</xdr:col>
      <xdr:colOff>485775</xdr:colOff>
      <xdr:row>76</xdr:row>
      <xdr:rowOff>108857</xdr:rowOff>
    </xdr:to>
    <xdr:sp macro="" textlink="">
      <xdr:nvSpPr>
        <xdr:cNvPr id="204" name="円/楕円 203"/>
        <xdr:cNvSpPr/>
      </xdr:nvSpPr>
      <xdr:spPr>
        <a:xfrm>
          <a:off x="1079500" y="130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125384</xdr:rowOff>
    </xdr:from>
    <xdr:ext cx="469744" cy="259045"/>
    <xdr:sp macro="" textlink="">
      <xdr:nvSpPr>
        <xdr:cNvPr id="205" name="テキスト ボックス 204"/>
        <xdr:cNvSpPr txBox="1"/>
      </xdr:nvSpPr>
      <xdr:spPr>
        <a:xfrm>
          <a:off x="895427" y="1281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50775</xdr:rowOff>
    </xdr:from>
    <xdr:to>
      <xdr:col>6</xdr:col>
      <xdr:colOff>510540</xdr:colOff>
      <xdr:row>96</xdr:row>
      <xdr:rowOff>155569</xdr:rowOff>
    </xdr:to>
    <xdr:cxnSp macro="">
      <xdr:nvCxnSpPr>
        <xdr:cNvPr id="230" name="直線コネクタ 229"/>
        <xdr:cNvCxnSpPr/>
      </xdr:nvCxnSpPr>
      <xdr:spPr>
        <a:xfrm flipV="1">
          <a:off x="4633595" y="15481275"/>
          <a:ext cx="1270" cy="113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159396</xdr:rowOff>
    </xdr:from>
    <xdr:ext cx="534377" cy="259045"/>
    <xdr:sp macro="" textlink="">
      <xdr:nvSpPr>
        <xdr:cNvPr id="231" name="扶助費最小値テキスト"/>
        <xdr:cNvSpPr txBox="1"/>
      </xdr:nvSpPr>
      <xdr:spPr>
        <a:xfrm>
          <a:off x="4686300" y="1661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96</xdr:row>
      <xdr:rowOff>155569</xdr:rowOff>
    </xdr:from>
    <xdr:to>
      <xdr:col>6</xdr:col>
      <xdr:colOff>600075</xdr:colOff>
      <xdr:row>96</xdr:row>
      <xdr:rowOff>155569</xdr:rowOff>
    </xdr:to>
    <xdr:cxnSp macro="">
      <xdr:nvCxnSpPr>
        <xdr:cNvPr id="232" name="直線コネクタ 231"/>
        <xdr:cNvCxnSpPr/>
      </xdr:nvCxnSpPr>
      <xdr:spPr>
        <a:xfrm>
          <a:off x="4546600" y="1661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168902</xdr:rowOff>
    </xdr:from>
    <xdr:ext cx="599010" cy="259045"/>
    <xdr:sp macro="" textlink="">
      <xdr:nvSpPr>
        <xdr:cNvPr id="233" name="扶助費最大値テキスト"/>
        <xdr:cNvSpPr txBox="1"/>
      </xdr:nvSpPr>
      <xdr:spPr>
        <a:xfrm>
          <a:off x="4686300" y="1525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50775</xdr:rowOff>
    </xdr:from>
    <xdr:to>
      <xdr:col>6</xdr:col>
      <xdr:colOff>600075</xdr:colOff>
      <xdr:row>90</xdr:row>
      <xdr:rowOff>50775</xdr:rowOff>
    </xdr:to>
    <xdr:cxnSp macro="">
      <xdr:nvCxnSpPr>
        <xdr:cNvPr id="234" name="直線コネクタ 233"/>
        <xdr:cNvCxnSpPr/>
      </xdr:nvCxnSpPr>
      <xdr:spPr>
        <a:xfrm>
          <a:off x="4546600" y="1548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122402</xdr:rowOff>
    </xdr:from>
    <xdr:to>
      <xdr:col>6</xdr:col>
      <xdr:colOff>511175</xdr:colOff>
      <xdr:row>97</xdr:row>
      <xdr:rowOff>32829</xdr:rowOff>
    </xdr:to>
    <xdr:cxnSp macro="">
      <xdr:nvCxnSpPr>
        <xdr:cNvPr id="235" name="直線コネクタ 234"/>
        <xdr:cNvCxnSpPr/>
      </xdr:nvCxnSpPr>
      <xdr:spPr>
        <a:xfrm flipV="1">
          <a:off x="3797300" y="16581602"/>
          <a:ext cx="838200" cy="8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88746</xdr:rowOff>
    </xdr:from>
    <xdr:ext cx="534377" cy="259045"/>
    <xdr:sp macro="" textlink="">
      <xdr:nvSpPr>
        <xdr:cNvPr id="236" name="扶助費平均値テキスト"/>
        <xdr:cNvSpPr txBox="1"/>
      </xdr:nvSpPr>
      <xdr:spPr>
        <a:xfrm>
          <a:off x="4686300" y="160335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65869</xdr:rowOff>
    </xdr:from>
    <xdr:to>
      <xdr:col>6</xdr:col>
      <xdr:colOff>561975</xdr:colOff>
      <xdr:row>94</xdr:row>
      <xdr:rowOff>167469</xdr:rowOff>
    </xdr:to>
    <xdr:sp macro="" textlink="">
      <xdr:nvSpPr>
        <xdr:cNvPr id="237" name="フローチャート : 判断 236"/>
        <xdr:cNvSpPr/>
      </xdr:nvSpPr>
      <xdr:spPr>
        <a:xfrm>
          <a:off x="4584700" y="1618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32829</xdr:rowOff>
    </xdr:from>
    <xdr:to>
      <xdr:col>5</xdr:col>
      <xdr:colOff>358775</xdr:colOff>
      <xdr:row>97</xdr:row>
      <xdr:rowOff>46926</xdr:rowOff>
    </xdr:to>
    <xdr:cxnSp macro="">
      <xdr:nvCxnSpPr>
        <xdr:cNvPr id="238" name="直線コネクタ 237"/>
        <xdr:cNvCxnSpPr/>
      </xdr:nvCxnSpPr>
      <xdr:spPr>
        <a:xfrm flipV="1">
          <a:off x="2908300" y="1666347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150107</xdr:rowOff>
    </xdr:from>
    <xdr:to>
      <xdr:col>5</xdr:col>
      <xdr:colOff>409575</xdr:colOff>
      <xdr:row>95</xdr:row>
      <xdr:rowOff>80257</xdr:rowOff>
    </xdr:to>
    <xdr:sp macro="" textlink="">
      <xdr:nvSpPr>
        <xdr:cNvPr id="239" name="フローチャート : 判断 238"/>
        <xdr:cNvSpPr/>
      </xdr:nvSpPr>
      <xdr:spPr>
        <a:xfrm>
          <a:off x="3746500" y="162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96784</xdr:rowOff>
    </xdr:from>
    <xdr:ext cx="534377" cy="259045"/>
    <xdr:sp macro="" textlink="">
      <xdr:nvSpPr>
        <xdr:cNvPr id="240" name="テキスト ボックス 239"/>
        <xdr:cNvSpPr txBox="1"/>
      </xdr:nvSpPr>
      <xdr:spPr>
        <a:xfrm>
          <a:off x="3530111" y="160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46926</xdr:rowOff>
    </xdr:from>
    <xdr:to>
      <xdr:col>4</xdr:col>
      <xdr:colOff>155575</xdr:colOff>
      <xdr:row>97</xdr:row>
      <xdr:rowOff>123774</xdr:rowOff>
    </xdr:to>
    <xdr:cxnSp macro="">
      <xdr:nvCxnSpPr>
        <xdr:cNvPr id="241" name="直線コネクタ 240"/>
        <xdr:cNvCxnSpPr/>
      </xdr:nvCxnSpPr>
      <xdr:spPr>
        <a:xfrm flipV="1">
          <a:off x="2019300" y="16677576"/>
          <a:ext cx="889000" cy="7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156471</xdr:rowOff>
    </xdr:from>
    <xdr:to>
      <xdr:col>4</xdr:col>
      <xdr:colOff>206375</xdr:colOff>
      <xdr:row>95</xdr:row>
      <xdr:rowOff>86621</xdr:rowOff>
    </xdr:to>
    <xdr:sp macro="" textlink="">
      <xdr:nvSpPr>
        <xdr:cNvPr id="242" name="フローチャート : 判断 241"/>
        <xdr:cNvSpPr/>
      </xdr:nvSpPr>
      <xdr:spPr>
        <a:xfrm>
          <a:off x="2857500" y="162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103148</xdr:rowOff>
    </xdr:from>
    <xdr:ext cx="534377" cy="259045"/>
    <xdr:sp macro="" textlink="">
      <xdr:nvSpPr>
        <xdr:cNvPr id="243" name="テキスト ボックス 242"/>
        <xdr:cNvSpPr txBox="1"/>
      </xdr:nvSpPr>
      <xdr:spPr>
        <a:xfrm>
          <a:off x="2641111" y="160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123489</xdr:rowOff>
    </xdr:from>
    <xdr:to>
      <xdr:col>2</xdr:col>
      <xdr:colOff>638175</xdr:colOff>
      <xdr:row>97</xdr:row>
      <xdr:rowOff>123774</xdr:rowOff>
    </xdr:to>
    <xdr:cxnSp macro="">
      <xdr:nvCxnSpPr>
        <xdr:cNvPr id="244" name="直線コネクタ 243"/>
        <xdr:cNvCxnSpPr/>
      </xdr:nvCxnSpPr>
      <xdr:spPr>
        <a:xfrm>
          <a:off x="1130300" y="16754139"/>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92672</xdr:rowOff>
    </xdr:from>
    <xdr:to>
      <xdr:col>3</xdr:col>
      <xdr:colOff>3175</xdr:colOff>
      <xdr:row>96</xdr:row>
      <xdr:rowOff>22822</xdr:rowOff>
    </xdr:to>
    <xdr:sp macro="" textlink="">
      <xdr:nvSpPr>
        <xdr:cNvPr id="245" name="フローチャート : 判断 244"/>
        <xdr:cNvSpPr/>
      </xdr:nvSpPr>
      <xdr:spPr>
        <a:xfrm>
          <a:off x="1968500" y="163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39349</xdr:rowOff>
    </xdr:from>
    <xdr:ext cx="534377" cy="259045"/>
    <xdr:sp macro="" textlink="">
      <xdr:nvSpPr>
        <xdr:cNvPr id="246" name="テキスト ボックス 245"/>
        <xdr:cNvSpPr txBox="1"/>
      </xdr:nvSpPr>
      <xdr:spPr>
        <a:xfrm>
          <a:off x="1752111" y="161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107435</xdr:rowOff>
    </xdr:from>
    <xdr:to>
      <xdr:col>1</xdr:col>
      <xdr:colOff>485775</xdr:colOff>
      <xdr:row>96</xdr:row>
      <xdr:rowOff>37585</xdr:rowOff>
    </xdr:to>
    <xdr:sp macro="" textlink="">
      <xdr:nvSpPr>
        <xdr:cNvPr id="247" name="フローチャート : 判断 246"/>
        <xdr:cNvSpPr/>
      </xdr:nvSpPr>
      <xdr:spPr>
        <a:xfrm>
          <a:off x="1079500" y="1639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54112</xdr:rowOff>
    </xdr:from>
    <xdr:ext cx="534377" cy="259045"/>
    <xdr:sp macro="" textlink="">
      <xdr:nvSpPr>
        <xdr:cNvPr id="248" name="テキスト ボックス 247"/>
        <xdr:cNvSpPr txBox="1"/>
      </xdr:nvSpPr>
      <xdr:spPr>
        <a:xfrm>
          <a:off x="863111" y="1617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71602</xdr:rowOff>
    </xdr:from>
    <xdr:to>
      <xdr:col>6</xdr:col>
      <xdr:colOff>561975</xdr:colOff>
      <xdr:row>97</xdr:row>
      <xdr:rowOff>1752</xdr:rowOff>
    </xdr:to>
    <xdr:sp macro="" textlink="">
      <xdr:nvSpPr>
        <xdr:cNvPr id="254" name="円/楕円 253"/>
        <xdr:cNvSpPr/>
      </xdr:nvSpPr>
      <xdr:spPr>
        <a:xfrm>
          <a:off x="4584700" y="1653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157979</xdr:rowOff>
    </xdr:from>
    <xdr:ext cx="534377" cy="259045"/>
    <xdr:sp macro="" textlink="">
      <xdr:nvSpPr>
        <xdr:cNvPr id="255" name="扶助費該当値テキスト"/>
        <xdr:cNvSpPr txBox="1"/>
      </xdr:nvSpPr>
      <xdr:spPr>
        <a:xfrm>
          <a:off x="4686300" y="1644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42,908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153479</xdr:rowOff>
    </xdr:from>
    <xdr:to>
      <xdr:col>5</xdr:col>
      <xdr:colOff>409575</xdr:colOff>
      <xdr:row>97</xdr:row>
      <xdr:rowOff>83629</xdr:rowOff>
    </xdr:to>
    <xdr:sp macro="" textlink="">
      <xdr:nvSpPr>
        <xdr:cNvPr id="256" name="円/楕円 255"/>
        <xdr:cNvSpPr/>
      </xdr:nvSpPr>
      <xdr:spPr>
        <a:xfrm>
          <a:off x="3746500" y="166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74756</xdr:rowOff>
    </xdr:from>
    <xdr:ext cx="534377" cy="259045"/>
    <xdr:sp macro="" textlink="">
      <xdr:nvSpPr>
        <xdr:cNvPr id="257" name="テキスト ボックス 256"/>
        <xdr:cNvSpPr txBox="1"/>
      </xdr:nvSpPr>
      <xdr:spPr>
        <a:xfrm>
          <a:off x="3530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38,610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167576</xdr:rowOff>
    </xdr:from>
    <xdr:to>
      <xdr:col>4</xdr:col>
      <xdr:colOff>206375</xdr:colOff>
      <xdr:row>97</xdr:row>
      <xdr:rowOff>97726</xdr:rowOff>
    </xdr:to>
    <xdr:sp macro="" textlink="">
      <xdr:nvSpPr>
        <xdr:cNvPr id="258" name="円/楕円 257"/>
        <xdr:cNvSpPr/>
      </xdr:nvSpPr>
      <xdr:spPr>
        <a:xfrm>
          <a:off x="2857500" y="166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88853</xdr:rowOff>
    </xdr:from>
    <xdr:ext cx="534377" cy="259045"/>
    <xdr:sp macro="" textlink="">
      <xdr:nvSpPr>
        <xdr:cNvPr id="259" name="テキスト ボックス 258"/>
        <xdr:cNvSpPr txBox="1"/>
      </xdr:nvSpPr>
      <xdr:spPr>
        <a:xfrm>
          <a:off x="2641111" y="167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72974</xdr:rowOff>
    </xdr:from>
    <xdr:to>
      <xdr:col>3</xdr:col>
      <xdr:colOff>3175</xdr:colOff>
      <xdr:row>98</xdr:row>
      <xdr:rowOff>3124</xdr:rowOff>
    </xdr:to>
    <xdr:sp macro="" textlink="">
      <xdr:nvSpPr>
        <xdr:cNvPr id="260" name="円/楕円 259"/>
        <xdr:cNvSpPr/>
      </xdr:nvSpPr>
      <xdr:spPr>
        <a:xfrm>
          <a:off x="1968500" y="1670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165701</xdr:rowOff>
    </xdr:from>
    <xdr:ext cx="534377" cy="259045"/>
    <xdr:sp macro="" textlink="">
      <xdr:nvSpPr>
        <xdr:cNvPr id="261" name="テキスト ボックス 260"/>
        <xdr:cNvSpPr txBox="1"/>
      </xdr:nvSpPr>
      <xdr:spPr>
        <a:xfrm>
          <a:off x="1752111" y="1679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72689</xdr:rowOff>
    </xdr:from>
    <xdr:to>
      <xdr:col>1</xdr:col>
      <xdr:colOff>485775</xdr:colOff>
      <xdr:row>98</xdr:row>
      <xdr:rowOff>2839</xdr:rowOff>
    </xdr:to>
    <xdr:sp macro="" textlink="">
      <xdr:nvSpPr>
        <xdr:cNvPr id="262" name="円/楕円 261"/>
        <xdr:cNvSpPr/>
      </xdr:nvSpPr>
      <xdr:spPr>
        <a:xfrm>
          <a:off x="1079500" y="167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165416</xdr:rowOff>
    </xdr:from>
    <xdr:ext cx="534377" cy="259045"/>
    <xdr:sp macro="" textlink="">
      <xdr:nvSpPr>
        <xdr:cNvPr id="263" name="テキスト ボックス 262"/>
        <xdr:cNvSpPr txBox="1"/>
      </xdr:nvSpPr>
      <xdr:spPr>
        <a:xfrm>
          <a:off x="863111" y="1679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90" name="直線コネクタ 289"/>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91"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2" name="直線コネクタ 291"/>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3"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4" name="直線コネクタ 293"/>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46905</xdr:rowOff>
    </xdr:from>
    <xdr:to>
      <xdr:col>15</xdr:col>
      <xdr:colOff>180975</xdr:colOff>
      <xdr:row>37</xdr:row>
      <xdr:rowOff>146525</xdr:rowOff>
    </xdr:to>
    <xdr:cxnSp macro="">
      <xdr:nvCxnSpPr>
        <xdr:cNvPr id="295" name="直線コネクタ 294"/>
        <xdr:cNvCxnSpPr/>
      </xdr:nvCxnSpPr>
      <xdr:spPr>
        <a:xfrm>
          <a:off x="9639300" y="6390555"/>
          <a:ext cx="838200" cy="9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6"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7" name="フローチャート : 判断 296"/>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46905</xdr:rowOff>
    </xdr:from>
    <xdr:to>
      <xdr:col>14</xdr:col>
      <xdr:colOff>28575</xdr:colOff>
      <xdr:row>37</xdr:row>
      <xdr:rowOff>85751</xdr:rowOff>
    </xdr:to>
    <xdr:cxnSp macro="">
      <xdr:nvCxnSpPr>
        <xdr:cNvPr id="298" name="直線コネクタ 297"/>
        <xdr:cNvCxnSpPr/>
      </xdr:nvCxnSpPr>
      <xdr:spPr>
        <a:xfrm flipV="1">
          <a:off x="8750300" y="6390555"/>
          <a:ext cx="889000" cy="3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9" name="フローチャート : 判断 298"/>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300" name="テキスト ボックス 299"/>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85751</xdr:rowOff>
    </xdr:from>
    <xdr:to>
      <xdr:col>12</xdr:col>
      <xdr:colOff>511175</xdr:colOff>
      <xdr:row>38</xdr:row>
      <xdr:rowOff>16876</xdr:rowOff>
    </xdr:to>
    <xdr:cxnSp macro="">
      <xdr:nvCxnSpPr>
        <xdr:cNvPr id="301" name="直線コネクタ 300"/>
        <xdr:cNvCxnSpPr/>
      </xdr:nvCxnSpPr>
      <xdr:spPr>
        <a:xfrm flipV="1">
          <a:off x="7861300" y="6429401"/>
          <a:ext cx="889000" cy="10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2" name="フローチャート : 判断 301"/>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3" name="テキスト ボックス 302"/>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16876</xdr:rowOff>
    </xdr:from>
    <xdr:to>
      <xdr:col>11</xdr:col>
      <xdr:colOff>307975</xdr:colOff>
      <xdr:row>38</xdr:row>
      <xdr:rowOff>63152</xdr:rowOff>
    </xdr:to>
    <xdr:cxnSp macro="">
      <xdr:nvCxnSpPr>
        <xdr:cNvPr id="304" name="直線コネクタ 303"/>
        <xdr:cNvCxnSpPr/>
      </xdr:nvCxnSpPr>
      <xdr:spPr>
        <a:xfrm flipV="1">
          <a:off x="6972300" y="6531976"/>
          <a:ext cx="889000" cy="4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5" name="フローチャート : 判断 304"/>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6" name="テキスト ボックス 305"/>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7" name="フローチャート : 判断 306"/>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168671</xdr:rowOff>
    </xdr:from>
    <xdr:ext cx="534377" cy="259045"/>
    <xdr:sp macro="" textlink="">
      <xdr:nvSpPr>
        <xdr:cNvPr id="308" name="テキスト ボックス 307"/>
        <xdr:cNvSpPr txBox="1"/>
      </xdr:nvSpPr>
      <xdr:spPr>
        <a:xfrm>
          <a:off x="6705111" y="616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95725</xdr:rowOff>
    </xdr:from>
    <xdr:to>
      <xdr:col>15</xdr:col>
      <xdr:colOff>231775</xdr:colOff>
      <xdr:row>38</xdr:row>
      <xdr:rowOff>25875</xdr:rowOff>
    </xdr:to>
    <xdr:sp macro="" textlink="">
      <xdr:nvSpPr>
        <xdr:cNvPr id="314" name="円/楕円 313"/>
        <xdr:cNvSpPr/>
      </xdr:nvSpPr>
      <xdr:spPr>
        <a:xfrm>
          <a:off x="10426700" y="64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74152</xdr:rowOff>
    </xdr:from>
    <xdr:ext cx="534377" cy="259045"/>
    <xdr:sp macro="" textlink="">
      <xdr:nvSpPr>
        <xdr:cNvPr id="315" name="補助費等該当値テキスト"/>
        <xdr:cNvSpPr txBox="1"/>
      </xdr:nvSpPr>
      <xdr:spPr>
        <a:xfrm>
          <a:off x="10528300" y="64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167555</xdr:rowOff>
    </xdr:from>
    <xdr:to>
      <xdr:col>14</xdr:col>
      <xdr:colOff>79375</xdr:colOff>
      <xdr:row>37</xdr:row>
      <xdr:rowOff>97705</xdr:rowOff>
    </xdr:to>
    <xdr:sp macro="" textlink="">
      <xdr:nvSpPr>
        <xdr:cNvPr id="316" name="円/楕円 315"/>
        <xdr:cNvSpPr/>
      </xdr:nvSpPr>
      <xdr:spPr>
        <a:xfrm>
          <a:off x="9588500" y="63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88832</xdr:rowOff>
    </xdr:from>
    <xdr:ext cx="534377" cy="259045"/>
    <xdr:sp macro="" textlink="">
      <xdr:nvSpPr>
        <xdr:cNvPr id="317" name="テキスト ボックス 316"/>
        <xdr:cNvSpPr txBox="1"/>
      </xdr:nvSpPr>
      <xdr:spPr>
        <a:xfrm>
          <a:off x="9372111" y="64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34951</xdr:rowOff>
    </xdr:from>
    <xdr:to>
      <xdr:col>12</xdr:col>
      <xdr:colOff>561975</xdr:colOff>
      <xdr:row>37</xdr:row>
      <xdr:rowOff>136551</xdr:rowOff>
    </xdr:to>
    <xdr:sp macro="" textlink="">
      <xdr:nvSpPr>
        <xdr:cNvPr id="318" name="円/楕円 317"/>
        <xdr:cNvSpPr/>
      </xdr:nvSpPr>
      <xdr:spPr>
        <a:xfrm>
          <a:off x="8699500" y="63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153078</xdr:rowOff>
    </xdr:from>
    <xdr:ext cx="534377" cy="259045"/>
    <xdr:sp macro="" textlink="">
      <xdr:nvSpPr>
        <xdr:cNvPr id="319" name="テキスト ボックス 318"/>
        <xdr:cNvSpPr txBox="1"/>
      </xdr:nvSpPr>
      <xdr:spPr>
        <a:xfrm>
          <a:off x="8483111" y="615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137526</xdr:rowOff>
    </xdr:from>
    <xdr:to>
      <xdr:col>11</xdr:col>
      <xdr:colOff>358775</xdr:colOff>
      <xdr:row>38</xdr:row>
      <xdr:rowOff>67676</xdr:rowOff>
    </xdr:to>
    <xdr:sp macro="" textlink="">
      <xdr:nvSpPr>
        <xdr:cNvPr id="320" name="円/楕円 319"/>
        <xdr:cNvSpPr/>
      </xdr:nvSpPr>
      <xdr:spPr>
        <a:xfrm>
          <a:off x="7810500" y="648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58803</xdr:rowOff>
    </xdr:from>
    <xdr:ext cx="534377" cy="259045"/>
    <xdr:sp macro="" textlink="">
      <xdr:nvSpPr>
        <xdr:cNvPr id="321" name="テキスト ボックス 320"/>
        <xdr:cNvSpPr txBox="1"/>
      </xdr:nvSpPr>
      <xdr:spPr>
        <a:xfrm>
          <a:off x="7594111" y="657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12352</xdr:rowOff>
    </xdr:from>
    <xdr:to>
      <xdr:col>10</xdr:col>
      <xdr:colOff>155575</xdr:colOff>
      <xdr:row>38</xdr:row>
      <xdr:rowOff>113952</xdr:rowOff>
    </xdr:to>
    <xdr:sp macro="" textlink="">
      <xdr:nvSpPr>
        <xdr:cNvPr id="322" name="円/楕円 321"/>
        <xdr:cNvSpPr/>
      </xdr:nvSpPr>
      <xdr:spPr>
        <a:xfrm>
          <a:off x="6921500" y="652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105079</xdr:rowOff>
    </xdr:from>
    <xdr:ext cx="534377" cy="259045"/>
    <xdr:sp macro="" textlink="">
      <xdr:nvSpPr>
        <xdr:cNvPr id="323" name="テキスト ボックス 322"/>
        <xdr:cNvSpPr txBox="1"/>
      </xdr:nvSpPr>
      <xdr:spPr>
        <a:xfrm>
          <a:off x="6705111" y="66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9" name="直線コネクタ 348"/>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50"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51" name="直線コネクタ 350"/>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2"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3" name="直線コネクタ 352"/>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122489</xdr:rowOff>
    </xdr:from>
    <xdr:to>
      <xdr:col>15</xdr:col>
      <xdr:colOff>180975</xdr:colOff>
      <xdr:row>56</xdr:row>
      <xdr:rowOff>121662</xdr:rowOff>
    </xdr:to>
    <xdr:cxnSp macro="">
      <xdr:nvCxnSpPr>
        <xdr:cNvPr id="354" name="直線コネクタ 353"/>
        <xdr:cNvCxnSpPr/>
      </xdr:nvCxnSpPr>
      <xdr:spPr>
        <a:xfrm>
          <a:off x="9639300" y="8866439"/>
          <a:ext cx="838200" cy="85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5"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6" name="フローチャート : 判断 355"/>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122489</xdr:rowOff>
    </xdr:from>
    <xdr:to>
      <xdr:col>14</xdr:col>
      <xdr:colOff>28575</xdr:colOff>
      <xdr:row>55</xdr:row>
      <xdr:rowOff>49054</xdr:rowOff>
    </xdr:to>
    <xdr:cxnSp macro="">
      <xdr:nvCxnSpPr>
        <xdr:cNvPr id="357" name="直線コネクタ 356"/>
        <xdr:cNvCxnSpPr/>
      </xdr:nvCxnSpPr>
      <xdr:spPr>
        <a:xfrm flipV="1">
          <a:off x="8750300" y="8866439"/>
          <a:ext cx="889000" cy="61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8" name="フローチャート : 判断 357"/>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9" name="テキスト ボックス 358"/>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49054</xdr:rowOff>
    </xdr:from>
    <xdr:to>
      <xdr:col>12</xdr:col>
      <xdr:colOff>511175</xdr:colOff>
      <xdr:row>57</xdr:row>
      <xdr:rowOff>48739</xdr:rowOff>
    </xdr:to>
    <xdr:cxnSp macro="">
      <xdr:nvCxnSpPr>
        <xdr:cNvPr id="360" name="直線コネクタ 359"/>
        <xdr:cNvCxnSpPr/>
      </xdr:nvCxnSpPr>
      <xdr:spPr>
        <a:xfrm flipV="1">
          <a:off x="7861300" y="9478804"/>
          <a:ext cx="889000" cy="3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61" name="フローチャート : 判断 360"/>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75034</xdr:rowOff>
    </xdr:from>
    <xdr:ext cx="534377" cy="259045"/>
    <xdr:sp macro="" textlink="">
      <xdr:nvSpPr>
        <xdr:cNvPr id="362" name="テキスト ボックス 361"/>
        <xdr:cNvSpPr txBox="1"/>
      </xdr:nvSpPr>
      <xdr:spPr>
        <a:xfrm>
          <a:off x="8483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48739</xdr:rowOff>
    </xdr:from>
    <xdr:to>
      <xdr:col>11</xdr:col>
      <xdr:colOff>307975</xdr:colOff>
      <xdr:row>57</xdr:row>
      <xdr:rowOff>137229</xdr:rowOff>
    </xdr:to>
    <xdr:cxnSp macro="">
      <xdr:nvCxnSpPr>
        <xdr:cNvPr id="363" name="直線コネクタ 362"/>
        <xdr:cNvCxnSpPr/>
      </xdr:nvCxnSpPr>
      <xdr:spPr>
        <a:xfrm flipV="1">
          <a:off x="6972300" y="9821389"/>
          <a:ext cx="889000" cy="8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4" name="フローチャート : 判断 363"/>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5" name="テキスト ボックス 364"/>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6" name="フローチャート : 判断 365"/>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7" name="テキスト ボックス 366"/>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70862</xdr:rowOff>
    </xdr:from>
    <xdr:to>
      <xdr:col>15</xdr:col>
      <xdr:colOff>231775</xdr:colOff>
      <xdr:row>57</xdr:row>
      <xdr:rowOff>1012</xdr:rowOff>
    </xdr:to>
    <xdr:sp macro="" textlink="">
      <xdr:nvSpPr>
        <xdr:cNvPr id="373" name="円/楕円 372"/>
        <xdr:cNvSpPr/>
      </xdr:nvSpPr>
      <xdr:spPr>
        <a:xfrm>
          <a:off x="10426700" y="96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49289</xdr:rowOff>
    </xdr:from>
    <xdr:ext cx="534377" cy="259045"/>
    <xdr:sp macro="" textlink="">
      <xdr:nvSpPr>
        <xdr:cNvPr id="374" name="普通建設事業費該当値テキスト"/>
        <xdr:cNvSpPr txBox="1"/>
      </xdr:nvSpPr>
      <xdr:spPr>
        <a:xfrm>
          <a:off x="10528300" y="965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45,157</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71689</xdr:rowOff>
    </xdr:from>
    <xdr:to>
      <xdr:col>14</xdr:col>
      <xdr:colOff>79375</xdr:colOff>
      <xdr:row>52</xdr:row>
      <xdr:rowOff>1839</xdr:rowOff>
    </xdr:to>
    <xdr:sp macro="" textlink="">
      <xdr:nvSpPr>
        <xdr:cNvPr id="375" name="円/楕円 374"/>
        <xdr:cNvSpPr/>
      </xdr:nvSpPr>
      <xdr:spPr>
        <a:xfrm>
          <a:off x="9588500" y="88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50</xdr:row>
      <xdr:rowOff>18366</xdr:rowOff>
    </xdr:from>
    <xdr:ext cx="599010" cy="259045"/>
    <xdr:sp macro="" textlink="">
      <xdr:nvSpPr>
        <xdr:cNvPr id="376" name="テキスト ボックス 375"/>
        <xdr:cNvSpPr txBox="1"/>
      </xdr:nvSpPr>
      <xdr:spPr>
        <a:xfrm>
          <a:off x="9339794" y="859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123,831</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169704</xdr:rowOff>
    </xdr:from>
    <xdr:to>
      <xdr:col>12</xdr:col>
      <xdr:colOff>561975</xdr:colOff>
      <xdr:row>55</xdr:row>
      <xdr:rowOff>99854</xdr:rowOff>
    </xdr:to>
    <xdr:sp macro="" textlink="">
      <xdr:nvSpPr>
        <xdr:cNvPr id="377" name="円/楕円 376"/>
        <xdr:cNvSpPr/>
      </xdr:nvSpPr>
      <xdr:spPr>
        <a:xfrm>
          <a:off x="8699500" y="94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116381</xdr:rowOff>
    </xdr:from>
    <xdr:ext cx="534377" cy="259045"/>
    <xdr:sp macro="" textlink="">
      <xdr:nvSpPr>
        <xdr:cNvPr id="378" name="テキスト ボックス 377"/>
        <xdr:cNvSpPr txBox="1"/>
      </xdr:nvSpPr>
      <xdr:spPr>
        <a:xfrm>
          <a:off x="8483111" y="92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169389</xdr:rowOff>
    </xdr:from>
    <xdr:to>
      <xdr:col>11</xdr:col>
      <xdr:colOff>358775</xdr:colOff>
      <xdr:row>57</xdr:row>
      <xdr:rowOff>99539</xdr:rowOff>
    </xdr:to>
    <xdr:sp macro="" textlink="">
      <xdr:nvSpPr>
        <xdr:cNvPr id="379" name="円/楕円 378"/>
        <xdr:cNvSpPr/>
      </xdr:nvSpPr>
      <xdr:spPr>
        <a:xfrm>
          <a:off x="7810500" y="97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90666</xdr:rowOff>
    </xdr:from>
    <xdr:ext cx="534377" cy="259045"/>
    <xdr:sp macro="" textlink="">
      <xdr:nvSpPr>
        <xdr:cNvPr id="380" name="テキスト ボックス 379"/>
        <xdr:cNvSpPr txBox="1"/>
      </xdr:nvSpPr>
      <xdr:spPr>
        <a:xfrm>
          <a:off x="7594111" y="986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86429</xdr:rowOff>
    </xdr:from>
    <xdr:to>
      <xdr:col>10</xdr:col>
      <xdr:colOff>155575</xdr:colOff>
      <xdr:row>58</xdr:row>
      <xdr:rowOff>16579</xdr:rowOff>
    </xdr:to>
    <xdr:sp macro="" textlink="">
      <xdr:nvSpPr>
        <xdr:cNvPr id="381" name="円/楕円 380"/>
        <xdr:cNvSpPr/>
      </xdr:nvSpPr>
      <xdr:spPr>
        <a:xfrm>
          <a:off x="6921500" y="985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7706</xdr:rowOff>
    </xdr:from>
    <xdr:ext cx="534377" cy="259045"/>
    <xdr:sp macro="" textlink="">
      <xdr:nvSpPr>
        <xdr:cNvPr id="382" name="テキスト ボックス 381"/>
        <xdr:cNvSpPr txBox="1"/>
      </xdr:nvSpPr>
      <xdr:spPr>
        <a:xfrm>
          <a:off x="6705111" y="995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160147</xdr:rowOff>
    </xdr:from>
    <xdr:to>
      <xdr:col>15</xdr:col>
      <xdr:colOff>180340</xdr:colOff>
      <xdr:row>79</xdr:row>
      <xdr:rowOff>44450</xdr:rowOff>
    </xdr:to>
    <xdr:cxnSp macro="">
      <xdr:nvCxnSpPr>
        <xdr:cNvPr id="406" name="直線コネクタ 405"/>
        <xdr:cNvCxnSpPr/>
      </xdr:nvCxnSpPr>
      <xdr:spPr>
        <a:xfrm flipV="1">
          <a:off x="10475595" y="12333097"/>
          <a:ext cx="1270" cy="1255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106824</xdr:rowOff>
    </xdr:from>
    <xdr:ext cx="534377" cy="259045"/>
    <xdr:sp macro="" textlink="">
      <xdr:nvSpPr>
        <xdr:cNvPr id="409" name="普通建設事業費 （ うち新規整備　）最大値テキスト"/>
        <xdr:cNvSpPr txBox="1"/>
      </xdr:nvSpPr>
      <xdr:spPr>
        <a:xfrm>
          <a:off x="10528300" y="121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71</xdr:row>
      <xdr:rowOff>160147</xdr:rowOff>
    </xdr:from>
    <xdr:to>
      <xdr:col>15</xdr:col>
      <xdr:colOff>269875</xdr:colOff>
      <xdr:row>71</xdr:row>
      <xdr:rowOff>160147</xdr:rowOff>
    </xdr:to>
    <xdr:cxnSp macro="">
      <xdr:nvCxnSpPr>
        <xdr:cNvPr id="410" name="直線コネクタ 409"/>
        <xdr:cNvCxnSpPr/>
      </xdr:nvCxnSpPr>
      <xdr:spPr>
        <a:xfrm>
          <a:off x="10388600" y="1233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129515</xdr:rowOff>
    </xdr:from>
    <xdr:to>
      <xdr:col>15</xdr:col>
      <xdr:colOff>180975</xdr:colOff>
      <xdr:row>79</xdr:row>
      <xdr:rowOff>18428</xdr:rowOff>
    </xdr:to>
    <xdr:cxnSp macro="">
      <xdr:nvCxnSpPr>
        <xdr:cNvPr id="411" name="直線コネクタ 410"/>
        <xdr:cNvCxnSpPr/>
      </xdr:nvCxnSpPr>
      <xdr:spPr>
        <a:xfrm>
          <a:off x="9639300" y="12302465"/>
          <a:ext cx="838200" cy="126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115003</xdr:rowOff>
    </xdr:from>
    <xdr:ext cx="534377" cy="259045"/>
    <xdr:sp macro="" textlink="">
      <xdr:nvSpPr>
        <xdr:cNvPr id="412" name="普通建設事業費 （ うち新規整備　）平均値テキスト"/>
        <xdr:cNvSpPr txBox="1"/>
      </xdr:nvSpPr>
      <xdr:spPr>
        <a:xfrm>
          <a:off x="10528300" y="13145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92126</xdr:rowOff>
    </xdr:from>
    <xdr:to>
      <xdr:col>15</xdr:col>
      <xdr:colOff>231775</xdr:colOff>
      <xdr:row>78</xdr:row>
      <xdr:rowOff>22276</xdr:rowOff>
    </xdr:to>
    <xdr:sp macro="" textlink="">
      <xdr:nvSpPr>
        <xdr:cNvPr id="413" name="フローチャート : 判断 412"/>
        <xdr:cNvSpPr/>
      </xdr:nvSpPr>
      <xdr:spPr>
        <a:xfrm>
          <a:off x="104267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129515</xdr:rowOff>
    </xdr:from>
    <xdr:to>
      <xdr:col>14</xdr:col>
      <xdr:colOff>28575</xdr:colOff>
      <xdr:row>77</xdr:row>
      <xdr:rowOff>145453</xdr:rowOff>
    </xdr:to>
    <xdr:cxnSp macro="">
      <xdr:nvCxnSpPr>
        <xdr:cNvPr id="414" name="直線コネクタ 413"/>
        <xdr:cNvCxnSpPr/>
      </xdr:nvCxnSpPr>
      <xdr:spPr>
        <a:xfrm flipV="1">
          <a:off x="8750300" y="12302465"/>
          <a:ext cx="889000" cy="104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3632</xdr:rowOff>
    </xdr:from>
    <xdr:to>
      <xdr:col>14</xdr:col>
      <xdr:colOff>79375</xdr:colOff>
      <xdr:row>77</xdr:row>
      <xdr:rowOff>105232</xdr:rowOff>
    </xdr:to>
    <xdr:sp macro="" textlink="">
      <xdr:nvSpPr>
        <xdr:cNvPr id="415" name="フローチャート : 判断 414"/>
        <xdr:cNvSpPr/>
      </xdr:nvSpPr>
      <xdr:spPr>
        <a:xfrm>
          <a:off x="9588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96359</xdr:rowOff>
    </xdr:from>
    <xdr:ext cx="534377" cy="259045"/>
    <xdr:sp macro="" textlink="">
      <xdr:nvSpPr>
        <xdr:cNvPr id="416" name="テキスト ボックス 415"/>
        <xdr:cNvSpPr txBox="1"/>
      </xdr:nvSpPr>
      <xdr:spPr>
        <a:xfrm>
          <a:off x="9372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17" name="フローチャート : 判断 416"/>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18" name="テキスト ボックス 417"/>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139078</xdr:rowOff>
    </xdr:from>
    <xdr:to>
      <xdr:col>15</xdr:col>
      <xdr:colOff>231775</xdr:colOff>
      <xdr:row>79</xdr:row>
      <xdr:rowOff>69228</xdr:rowOff>
    </xdr:to>
    <xdr:sp macro="" textlink="">
      <xdr:nvSpPr>
        <xdr:cNvPr id="424" name="円/楕円 423"/>
        <xdr:cNvSpPr/>
      </xdr:nvSpPr>
      <xdr:spPr>
        <a:xfrm>
          <a:off x="10426700" y="135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54005</xdr:rowOff>
    </xdr:from>
    <xdr:ext cx="469744" cy="259045"/>
    <xdr:sp macro="" textlink="">
      <xdr:nvSpPr>
        <xdr:cNvPr id="425" name="普通建設事業費 （ うち新規整備　）該当値テキスト"/>
        <xdr:cNvSpPr txBox="1"/>
      </xdr:nvSpPr>
      <xdr:spPr>
        <a:xfrm>
          <a:off x="10528300" y="1342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78715</xdr:rowOff>
    </xdr:from>
    <xdr:to>
      <xdr:col>14</xdr:col>
      <xdr:colOff>79375</xdr:colOff>
      <xdr:row>72</xdr:row>
      <xdr:rowOff>8865</xdr:rowOff>
    </xdr:to>
    <xdr:sp macro="" textlink="">
      <xdr:nvSpPr>
        <xdr:cNvPr id="426" name="円/楕円 425"/>
        <xdr:cNvSpPr/>
      </xdr:nvSpPr>
      <xdr:spPr>
        <a:xfrm>
          <a:off x="9588500" y="1225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70</xdr:row>
      <xdr:rowOff>25392</xdr:rowOff>
    </xdr:from>
    <xdr:ext cx="599010" cy="259045"/>
    <xdr:sp macro="" textlink="">
      <xdr:nvSpPr>
        <xdr:cNvPr id="427" name="テキスト ボックス 426"/>
        <xdr:cNvSpPr txBox="1"/>
      </xdr:nvSpPr>
      <xdr:spPr>
        <a:xfrm>
          <a:off x="9339794" y="1202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101,302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94653</xdr:rowOff>
    </xdr:from>
    <xdr:to>
      <xdr:col>12</xdr:col>
      <xdr:colOff>561975</xdr:colOff>
      <xdr:row>78</xdr:row>
      <xdr:rowOff>24803</xdr:rowOff>
    </xdr:to>
    <xdr:sp macro="" textlink="">
      <xdr:nvSpPr>
        <xdr:cNvPr id="428" name="円/楕円 427"/>
        <xdr:cNvSpPr/>
      </xdr:nvSpPr>
      <xdr:spPr>
        <a:xfrm>
          <a:off x="8699500" y="132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15930</xdr:rowOff>
    </xdr:from>
    <xdr:ext cx="534377" cy="259045"/>
    <xdr:sp macro="" textlink="">
      <xdr:nvSpPr>
        <xdr:cNvPr id="429" name="テキスト ボックス 428"/>
        <xdr:cNvSpPr txBox="1"/>
      </xdr:nvSpPr>
      <xdr:spPr>
        <a:xfrm>
          <a:off x="8483111" y="1338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40196</xdr:rowOff>
    </xdr:from>
    <xdr:to>
      <xdr:col>15</xdr:col>
      <xdr:colOff>180975</xdr:colOff>
      <xdr:row>97</xdr:row>
      <xdr:rowOff>117551</xdr:rowOff>
    </xdr:to>
    <xdr:cxnSp macro="">
      <xdr:nvCxnSpPr>
        <xdr:cNvPr id="458" name="直線コネクタ 457"/>
        <xdr:cNvCxnSpPr/>
      </xdr:nvCxnSpPr>
      <xdr:spPr>
        <a:xfrm flipV="1">
          <a:off x="9639300" y="16499396"/>
          <a:ext cx="838200" cy="24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9"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125082</xdr:rowOff>
    </xdr:from>
    <xdr:to>
      <xdr:col>14</xdr:col>
      <xdr:colOff>28575</xdr:colOff>
      <xdr:row>97</xdr:row>
      <xdr:rowOff>117551</xdr:rowOff>
    </xdr:to>
    <xdr:cxnSp macro="">
      <xdr:nvCxnSpPr>
        <xdr:cNvPr id="461" name="直線コネクタ 460"/>
        <xdr:cNvCxnSpPr/>
      </xdr:nvCxnSpPr>
      <xdr:spPr>
        <a:xfrm>
          <a:off x="8750300" y="16412832"/>
          <a:ext cx="889000" cy="3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65" name="テキスト ボックス 464"/>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160846</xdr:rowOff>
    </xdr:from>
    <xdr:to>
      <xdr:col>15</xdr:col>
      <xdr:colOff>231775</xdr:colOff>
      <xdr:row>96</xdr:row>
      <xdr:rowOff>90996</xdr:rowOff>
    </xdr:to>
    <xdr:sp macro="" textlink="">
      <xdr:nvSpPr>
        <xdr:cNvPr id="471" name="円/楕円 470"/>
        <xdr:cNvSpPr/>
      </xdr:nvSpPr>
      <xdr:spPr>
        <a:xfrm>
          <a:off x="10426700" y="1644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12273</xdr:rowOff>
    </xdr:from>
    <xdr:ext cx="534377" cy="259045"/>
    <xdr:sp macro="" textlink="">
      <xdr:nvSpPr>
        <xdr:cNvPr id="472" name="普通建設事業費 （ うち更新整備　）該当値テキスト"/>
        <xdr:cNvSpPr txBox="1"/>
      </xdr:nvSpPr>
      <xdr:spPr>
        <a:xfrm>
          <a:off x="10528300" y="163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40,835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66751</xdr:rowOff>
    </xdr:from>
    <xdr:to>
      <xdr:col>14</xdr:col>
      <xdr:colOff>79375</xdr:colOff>
      <xdr:row>97</xdr:row>
      <xdr:rowOff>168351</xdr:rowOff>
    </xdr:to>
    <xdr:sp macro="" textlink="">
      <xdr:nvSpPr>
        <xdr:cNvPr id="473" name="円/楕円 472"/>
        <xdr:cNvSpPr/>
      </xdr:nvSpPr>
      <xdr:spPr>
        <a:xfrm>
          <a:off x="9588500" y="1669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159478</xdr:rowOff>
    </xdr:from>
    <xdr:ext cx="534377" cy="259045"/>
    <xdr:sp macro="" textlink="">
      <xdr:nvSpPr>
        <xdr:cNvPr id="474" name="テキスト ボックス 473"/>
        <xdr:cNvSpPr txBox="1"/>
      </xdr:nvSpPr>
      <xdr:spPr>
        <a:xfrm>
          <a:off x="9372111" y="167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74282</xdr:rowOff>
    </xdr:from>
    <xdr:to>
      <xdr:col>12</xdr:col>
      <xdr:colOff>561975</xdr:colOff>
      <xdr:row>96</xdr:row>
      <xdr:rowOff>4432</xdr:rowOff>
    </xdr:to>
    <xdr:sp macro="" textlink="">
      <xdr:nvSpPr>
        <xdr:cNvPr id="475" name="円/楕円 474"/>
        <xdr:cNvSpPr/>
      </xdr:nvSpPr>
      <xdr:spPr>
        <a:xfrm>
          <a:off x="8699500" y="163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20959</xdr:rowOff>
    </xdr:from>
    <xdr:ext cx="534377" cy="259045"/>
    <xdr:sp macro="" textlink="">
      <xdr:nvSpPr>
        <xdr:cNvPr id="476" name="テキスト ボックス 475"/>
        <xdr:cNvSpPr txBox="1"/>
      </xdr:nvSpPr>
      <xdr:spPr>
        <a:xfrm>
          <a:off x="8483111" y="161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8" name="直線コネクタ 50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11" name="直線コネクタ 51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4" name="直線コネクタ 51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8" name="円/楕円 52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9" name="テキスト ボックス 52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0" name="円/楕円 52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1" name="テキスト ボックス 53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2" name="円/楕円 53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3" name="テキスト ボックス 53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16844</xdr:rowOff>
    </xdr:from>
    <xdr:to>
      <xdr:col>23</xdr:col>
      <xdr:colOff>517525</xdr:colOff>
      <xdr:row>77</xdr:row>
      <xdr:rowOff>38757</xdr:rowOff>
    </xdr:to>
    <xdr:cxnSp macro="">
      <xdr:nvCxnSpPr>
        <xdr:cNvPr id="613" name="直線コネクタ 612"/>
        <xdr:cNvCxnSpPr/>
      </xdr:nvCxnSpPr>
      <xdr:spPr>
        <a:xfrm flipV="1">
          <a:off x="15481300" y="13218494"/>
          <a:ext cx="8382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15211</xdr:rowOff>
    </xdr:from>
    <xdr:to>
      <xdr:col>22</xdr:col>
      <xdr:colOff>365125</xdr:colOff>
      <xdr:row>77</xdr:row>
      <xdr:rowOff>38757</xdr:rowOff>
    </xdr:to>
    <xdr:cxnSp macro="">
      <xdr:nvCxnSpPr>
        <xdr:cNvPr id="616" name="直線コネクタ 615"/>
        <xdr:cNvCxnSpPr/>
      </xdr:nvCxnSpPr>
      <xdr:spPr>
        <a:xfrm>
          <a:off x="14592300" y="1321686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15211</xdr:rowOff>
    </xdr:from>
    <xdr:to>
      <xdr:col>21</xdr:col>
      <xdr:colOff>161925</xdr:colOff>
      <xdr:row>77</xdr:row>
      <xdr:rowOff>46709</xdr:rowOff>
    </xdr:to>
    <xdr:cxnSp macro="">
      <xdr:nvCxnSpPr>
        <xdr:cNvPr id="619" name="直線コネクタ 618"/>
        <xdr:cNvCxnSpPr/>
      </xdr:nvCxnSpPr>
      <xdr:spPr>
        <a:xfrm flipV="1">
          <a:off x="13703300" y="13216861"/>
          <a:ext cx="889000" cy="3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1" name="テキスト ボックス 620"/>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147586</xdr:rowOff>
    </xdr:from>
    <xdr:to>
      <xdr:col>19</xdr:col>
      <xdr:colOff>644525</xdr:colOff>
      <xdr:row>77</xdr:row>
      <xdr:rowOff>46709</xdr:rowOff>
    </xdr:to>
    <xdr:cxnSp macro="">
      <xdr:nvCxnSpPr>
        <xdr:cNvPr id="622" name="直線コネクタ 621"/>
        <xdr:cNvCxnSpPr/>
      </xdr:nvCxnSpPr>
      <xdr:spPr>
        <a:xfrm>
          <a:off x="12814300" y="13177786"/>
          <a:ext cx="889000" cy="7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4" name="テキスト ボックス 623"/>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6" name="テキスト ボックス 625"/>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137494</xdr:rowOff>
    </xdr:from>
    <xdr:to>
      <xdr:col>23</xdr:col>
      <xdr:colOff>568325</xdr:colOff>
      <xdr:row>77</xdr:row>
      <xdr:rowOff>67644</xdr:rowOff>
    </xdr:to>
    <xdr:sp macro="" textlink="">
      <xdr:nvSpPr>
        <xdr:cNvPr id="632" name="円/楕円 631"/>
        <xdr:cNvSpPr/>
      </xdr:nvSpPr>
      <xdr:spPr>
        <a:xfrm>
          <a:off x="16268700" y="1316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115921</xdr:rowOff>
    </xdr:from>
    <xdr:ext cx="534377" cy="259045"/>
    <xdr:sp macro="" textlink="">
      <xdr:nvSpPr>
        <xdr:cNvPr id="633" name="公債費該当値テキスト"/>
        <xdr:cNvSpPr txBox="1"/>
      </xdr:nvSpPr>
      <xdr:spPr>
        <a:xfrm>
          <a:off x="16370300" y="1314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26,024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159407</xdr:rowOff>
    </xdr:from>
    <xdr:to>
      <xdr:col>22</xdr:col>
      <xdr:colOff>415925</xdr:colOff>
      <xdr:row>77</xdr:row>
      <xdr:rowOff>89557</xdr:rowOff>
    </xdr:to>
    <xdr:sp macro="" textlink="">
      <xdr:nvSpPr>
        <xdr:cNvPr id="634" name="円/楕円 633"/>
        <xdr:cNvSpPr/>
      </xdr:nvSpPr>
      <xdr:spPr>
        <a:xfrm>
          <a:off x="15430500" y="1318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80684</xdr:rowOff>
    </xdr:from>
    <xdr:ext cx="534377" cy="259045"/>
    <xdr:sp macro="" textlink="">
      <xdr:nvSpPr>
        <xdr:cNvPr id="635" name="テキスト ボックス 634"/>
        <xdr:cNvSpPr txBox="1"/>
      </xdr:nvSpPr>
      <xdr:spPr>
        <a:xfrm>
          <a:off x="15214111" y="132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135861</xdr:rowOff>
    </xdr:from>
    <xdr:to>
      <xdr:col>21</xdr:col>
      <xdr:colOff>212725</xdr:colOff>
      <xdr:row>77</xdr:row>
      <xdr:rowOff>66011</xdr:rowOff>
    </xdr:to>
    <xdr:sp macro="" textlink="">
      <xdr:nvSpPr>
        <xdr:cNvPr id="636" name="円/楕円 635"/>
        <xdr:cNvSpPr/>
      </xdr:nvSpPr>
      <xdr:spPr>
        <a:xfrm>
          <a:off x="14541500" y="1316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57138</xdr:rowOff>
    </xdr:from>
    <xdr:ext cx="534377" cy="259045"/>
    <xdr:sp macro="" textlink="">
      <xdr:nvSpPr>
        <xdr:cNvPr id="637" name="テキスト ボックス 636"/>
        <xdr:cNvSpPr txBox="1"/>
      </xdr:nvSpPr>
      <xdr:spPr>
        <a:xfrm>
          <a:off x="14325111" y="1325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167359</xdr:rowOff>
    </xdr:from>
    <xdr:to>
      <xdr:col>20</xdr:col>
      <xdr:colOff>9525</xdr:colOff>
      <xdr:row>77</xdr:row>
      <xdr:rowOff>97509</xdr:rowOff>
    </xdr:to>
    <xdr:sp macro="" textlink="">
      <xdr:nvSpPr>
        <xdr:cNvPr id="638" name="円/楕円 637"/>
        <xdr:cNvSpPr/>
      </xdr:nvSpPr>
      <xdr:spPr>
        <a:xfrm>
          <a:off x="13652500" y="1319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88636</xdr:rowOff>
    </xdr:from>
    <xdr:ext cx="534377" cy="259045"/>
    <xdr:sp macro="" textlink="">
      <xdr:nvSpPr>
        <xdr:cNvPr id="639" name="テキスト ボックス 638"/>
        <xdr:cNvSpPr txBox="1"/>
      </xdr:nvSpPr>
      <xdr:spPr>
        <a:xfrm>
          <a:off x="13436111" y="1329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96786</xdr:rowOff>
    </xdr:from>
    <xdr:to>
      <xdr:col>18</xdr:col>
      <xdr:colOff>492125</xdr:colOff>
      <xdr:row>77</xdr:row>
      <xdr:rowOff>26936</xdr:rowOff>
    </xdr:to>
    <xdr:sp macro="" textlink="">
      <xdr:nvSpPr>
        <xdr:cNvPr id="640" name="円/楕円 639"/>
        <xdr:cNvSpPr/>
      </xdr:nvSpPr>
      <xdr:spPr>
        <a:xfrm>
          <a:off x="12763500" y="1312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18063</xdr:rowOff>
    </xdr:from>
    <xdr:ext cx="534377" cy="259045"/>
    <xdr:sp macro="" textlink="">
      <xdr:nvSpPr>
        <xdr:cNvPr id="641" name="テキスト ボックス 640"/>
        <xdr:cNvSpPr txBox="1"/>
      </xdr:nvSpPr>
      <xdr:spPr>
        <a:xfrm>
          <a:off x="12547111" y="1321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76217</xdr:rowOff>
    </xdr:from>
    <xdr:to>
      <xdr:col>23</xdr:col>
      <xdr:colOff>517525</xdr:colOff>
      <xdr:row>98</xdr:row>
      <xdr:rowOff>104701</xdr:rowOff>
    </xdr:to>
    <xdr:cxnSp macro="">
      <xdr:nvCxnSpPr>
        <xdr:cNvPr id="668" name="直線コネクタ 667"/>
        <xdr:cNvCxnSpPr/>
      </xdr:nvCxnSpPr>
      <xdr:spPr>
        <a:xfrm>
          <a:off x="15481300" y="16878317"/>
          <a:ext cx="8382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103936</xdr:rowOff>
    </xdr:from>
    <xdr:ext cx="534377" cy="259045"/>
    <xdr:sp macro="" textlink="">
      <xdr:nvSpPr>
        <xdr:cNvPr id="669" name="積立金平均値テキスト"/>
        <xdr:cNvSpPr txBox="1"/>
      </xdr:nvSpPr>
      <xdr:spPr>
        <a:xfrm>
          <a:off x="16370300" y="1639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76217</xdr:rowOff>
    </xdr:from>
    <xdr:to>
      <xdr:col>22</xdr:col>
      <xdr:colOff>365125</xdr:colOff>
      <xdr:row>98</xdr:row>
      <xdr:rowOff>127402</xdr:rowOff>
    </xdr:to>
    <xdr:cxnSp macro="">
      <xdr:nvCxnSpPr>
        <xdr:cNvPr id="671" name="直線コネクタ 670"/>
        <xdr:cNvCxnSpPr/>
      </xdr:nvCxnSpPr>
      <xdr:spPr>
        <a:xfrm flipV="1">
          <a:off x="14592300" y="16878317"/>
          <a:ext cx="889000" cy="5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66141</xdr:rowOff>
    </xdr:from>
    <xdr:ext cx="534377" cy="259045"/>
    <xdr:sp macro="" textlink="">
      <xdr:nvSpPr>
        <xdr:cNvPr id="673" name="テキスト ボックス 672"/>
        <xdr:cNvSpPr txBox="1"/>
      </xdr:nvSpPr>
      <xdr:spPr>
        <a:xfrm>
          <a:off x="15214111" y="1635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62068</xdr:rowOff>
    </xdr:from>
    <xdr:to>
      <xdr:col>21</xdr:col>
      <xdr:colOff>161925</xdr:colOff>
      <xdr:row>98</xdr:row>
      <xdr:rowOff>127402</xdr:rowOff>
    </xdr:to>
    <xdr:cxnSp macro="">
      <xdr:nvCxnSpPr>
        <xdr:cNvPr id="674" name="直線コネクタ 673"/>
        <xdr:cNvCxnSpPr/>
      </xdr:nvCxnSpPr>
      <xdr:spPr>
        <a:xfrm>
          <a:off x="13703300" y="16692718"/>
          <a:ext cx="889000" cy="23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87241</xdr:rowOff>
    </xdr:from>
    <xdr:ext cx="534377" cy="259045"/>
    <xdr:sp macro="" textlink="">
      <xdr:nvSpPr>
        <xdr:cNvPr id="676" name="テキスト ボックス 675"/>
        <xdr:cNvSpPr txBox="1"/>
      </xdr:nvSpPr>
      <xdr:spPr>
        <a:xfrm>
          <a:off x="14325111" y="1637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15570</xdr:rowOff>
    </xdr:from>
    <xdr:to>
      <xdr:col>19</xdr:col>
      <xdr:colOff>644525</xdr:colOff>
      <xdr:row>97</xdr:row>
      <xdr:rowOff>62068</xdr:rowOff>
    </xdr:to>
    <xdr:cxnSp macro="">
      <xdr:nvCxnSpPr>
        <xdr:cNvPr id="677" name="直線コネクタ 676"/>
        <xdr:cNvCxnSpPr/>
      </xdr:nvCxnSpPr>
      <xdr:spPr>
        <a:xfrm>
          <a:off x="12814300" y="16646220"/>
          <a:ext cx="8890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165947</xdr:rowOff>
    </xdr:from>
    <xdr:ext cx="534377" cy="259045"/>
    <xdr:sp macro="" textlink="">
      <xdr:nvSpPr>
        <xdr:cNvPr id="679" name="テキスト ボックス 678"/>
        <xdr:cNvSpPr txBox="1"/>
      </xdr:nvSpPr>
      <xdr:spPr>
        <a:xfrm>
          <a:off x="13436111" y="162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53901</xdr:rowOff>
    </xdr:from>
    <xdr:to>
      <xdr:col>23</xdr:col>
      <xdr:colOff>568325</xdr:colOff>
      <xdr:row>98</xdr:row>
      <xdr:rowOff>155501</xdr:rowOff>
    </xdr:to>
    <xdr:sp macro="" textlink="">
      <xdr:nvSpPr>
        <xdr:cNvPr id="687" name="円/楕円 686"/>
        <xdr:cNvSpPr/>
      </xdr:nvSpPr>
      <xdr:spPr>
        <a:xfrm>
          <a:off x="16268700" y="168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140278</xdr:rowOff>
    </xdr:from>
    <xdr:ext cx="469744" cy="259045"/>
    <xdr:sp macro="" textlink="">
      <xdr:nvSpPr>
        <xdr:cNvPr id="688" name="積立金該当値テキスト"/>
        <xdr:cNvSpPr txBox="1"/>
      </xdr:nvSpPr>
      <xdr:spPr>
        <a:xfrm>
          <a:off x="16370300" y="1677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25417</xdr:rowOff>
    </xdr:from>
    <xdr:to>
      <xdr:col>22</xdr:col>
      <xdr:colOff>415925</xdr:colOff>
      <xdr:row>98</xdr:row>
      <xdr:rowOff>127017</xdr:rowOff>
    </xdr:to>
    <xdr:sp macro="" textlink="">
      <xdr:nvSpPr>
        <xdr:cNvPr id="689" name="円/楕円 688"/>
        <xdr:cNvSpPr/>
      </xdr:nvSpPr>
      <xdr:spPr>
        <a:xfrm>
          <a:off x="15430500" y="168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118144</xdr:rowOff>
    </xdr:from>
    <xdr:ext cx="469744" cy="259045"/>
    <xdr:sp macro="" textlink="">
      <xdr:nvSpPr>
        <xdr:cNvPr id="690" name="テキスト ボックス 689"/>
        <xdr:cNvSpPr txBox="1"/>
      </xdr:nvSpPr>
      <xdr:spPr>
        <a:xfrm>
          <a:off x="15246427" y="1692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76602</xdr:rowOff>
    </xdr:from>
    <xdr:to>
      <xdr:col>21</xdr:col>
      <xdr:colOff>212725</xdr:colOff>
      <xdr:row>99</xdr:row>
      <xdr:rowOff>6752</xdr:rowOff>
    </xdr:to>
    <xdr:sp macro="" textlink="">
      <xdr:nvSpPr>
        <xdr:cNvPr id="691" name="円/楕円 690"/>
        <xdr:cNvSpPr/>
      </xdr:nvSpPr>
      <xdr:spPr>
        <a:xfrm>
          <a:off x="14541500" y="168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169329</xdr:rowOff>
    </xdr:from>
    <xdr:ext cx="378565" cy="259045"/>
    <xdr:sp macro="" textlink="">
      <xdr:nvSpPr>
        <xdr:cNvPr id="692" name="テキスト ボックス 691"/>
        <xdr:cNvSpPr txBox="1"/>
      </xdr:nvSpPr>
      <xdr:spPr>
        <a:xfrm>
          <a:off x="14403017" y="1697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11268</xdr:rowOff>
    </xdr:from>
    <xdr:to>
      <xdr:col>20</xdr:col>
      <xdr:colOff>9525</xdr:colOff>
      <xdr:row>97</xdr:row>
      <xdr:rowOff>112868</xdr:rowOff>
    </xdr:to>
    <xdr:sp macro="" textlink="">
      <xdr:nvSpPr>
        <xdr:cNvPr id="693" name="円/楕円 692"/>
        <xdr:cNvSpPr/>
      </xdr:nvSpPr>
      <xdr:spPr>
        <a:xfrm>
          <a:off x="13652500" y="1664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103995</xdr:rowOff>
    </xdr:from>
    <xdr:ext cx="534377" cy="259045"/>
    <xdr:sp macro="" textlink="">
      <xdr:nvSpPr>
        <xdr:cNvPr id="694" name="テキスト ボックス 693"/>
        <xdr:cNvSpPr txBox="1"/>
      </xdr:nvSpPr>
      <xdr:spPr>
        <a:xfrm>
          <a:off x="13436111" y="167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136220</xdr:rowOff>
    </xdr:from>
    <xdr:to>
      <xdr:col>18</xdr:col>
      <xdr:colOff>492125</xdr:colOff>
      <xdr:row>97</xdr:row>
      <xdr:rowOff>66370</xdr:rowOff>
    </xdr:to>
    <xdr:sp macro="" textlink="">
      <xdr:nvSpPr>
        <xdr:cNvPr id="695" name="円/楕円 694"/>
        <xdr:cNvSpPr/>
      </xdr:nvSpPr>
      <xdr:spPr>
        <a:xfrm>
          <a:off x="12763500" y="165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57497</xdr:rowOff>
    </xdr:from>
    <xdr:ext cx="534377" cy="259045"/>
    <xdr:sp macro="" textlink="">
      <xdr:nvSpPr>
        <xdr:cNvPr id="696" name="テキスト ボックス 695"/>
        <xdr:cNvSpPr txBox="1"/>
      </xdr:nvSpPr>
      <xdr:spPr>
        <a:xfrm>
          <a:off x="12547111" y="1668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6" name="直線コネクタ 78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9" name="直線コネクタ 78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2" name="直線コネクタ 79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4" name="テキスト ボックス 793"/>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5" name="直線コネクタ 79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7" name="テキスト ボックス 796"/>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9" name="テキスト ボックス 798"/>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円/楕円 80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0" name="テキスト ボックス 80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1" name="円/楕円 81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2" name="テキスト ボックス 81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3" name="円/楕円 81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4" name="テキスト ボックス 81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163379</xdr:rowOff>
    </xdr:from>
    <xdr:to>
      <xdr:col>32</xdr:col>
      <xdr:colOff>187325</xdr:colOff>
      <xdr:row>77</xdr:row>
      <xdr:rowOff>41439</xdr:rowOff>
    </xdr:to>
    <xdr:cxnSp macro="">
      <xdr:nvCxnSpPr>
        <xdr:cNvPr id="844" name="直線コネクタ 843"/>
        <xdr:cNvCxnSpPr/>
      </xdr:nvCxnSpPr>
      <xdr:spPr>
        <a:xfrm flipV="1">
          <a:off x="21323300" y="13193579"/>
          <a:ext cx="838200" cy="4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16698</xdr:rowOff>
    </xdr:from>
    <xdr:ext cx="534377" cy="259045"/>
    <xdr:sp macro="" textlink="">
      <xdr:nvSpPr>
        <xdr:cNvPr id="845" name="繰出金平均値テキスト"/>
        <xdr:cNvSpPr txBox="1"/>
      </xdr:nvSpPr>
      <xdr:spPr>
        <a:xfrm>
          <a:off x="22212300" y="12875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145738</xdr:rowOff>
    </xdr:from>
    <xdr:to>
      <xdr:col>31</xdr:col>
      <xdr:colOff>34925</xdr:colOff>
      <xdr:row>77</xdr:row>
      <xdr:rowOff>41439</xdr:rowOff>
    </xdr:to>
    <xdr:cxnSp macro="">
      <xdr:nvCxnSpPr>
        <xdr:cNvPr id="847" name="直線コネクタ 846"/>
        <xdr:cNvCxnSpPr/>
      </xdr:nvCxnSpPr>
      <xdr:spPr>
        <a:xfrm>
          <a:off x="20434300" y="13175938"/>
          <a:ext cx="889000" cy="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120121</xdr:rowOff>
    </xdr:from>
    <xdr:ext cx="534377" cy="259045"/>
    <xdr:sp macro="" textlink="">
      <xdr:nvSpPr>
        <xdr:cNvPr id="849" name="テキスト ボックス 848"/>
        <xdr:cNvSpPr txBox="1"/>
      </xdr:nvSpPr>
      <xdr:spPr>
        <a:xfrm>
          <a:off x="21056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145738</xdr:rowOff>
    </xdr:from>
    <xdr:to>
      <xdr:col>29</xdr:col>
      <xdr:colOff>517525</xdr:colOff>
      <xdr:row>77</xdr:row>
      <xdr:rowOff>53556</xdr:rowOff>
    </xdr:to>
    <xdr:cxnSp macro="">
      <xdr:nvCxnSpPr>
        <xdr:cNvPr id="850" name="直線コネクタ 849"/>
        <xdr:cNvCxnSpPr/>
      </xdr:nvCxnSpPr>
      <xdr:spPr>
        <a:xfrm flipV="1">
          <a:off x="19545300" y="13175938"/>
          <a:ext cx="889000" cy="7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52" name="テキスト ボックス 851"/>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40984</xdr:rowOff>
    </xdr:from>
    <xdr:to>
      <xdr:col>28</xdr:col>
      <xdr:colOff>314325</xdr:colOff>
      <xdr:row>77</xdr:row>
      <xdr:rowOff>53556</xdr:rowOff>
    </xdr:to>
    <xdr:cxnSp macro="">
      <xdr:nvCxnSpPr>
        <xdr:cNvPr id="853" name="直線コネクタ 852"/>
        <xdr:cNvCxnSpPr/>
      </xdr:nvCxnSpPr>
      <xdr:spPr>
        <a:xfrm>
          <a:off x="18656300" y="13242634"/>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63237</xdr:rowOff>
    </xdr:from>
    <xdr:ext cx="534377" cy="259045"/>
    <xdr:sp macro="" textlink="">
      <xdr:nvSpPr>
        <xdr:cNvPr id="855" name="テキスト ボックス 854"/>
        <xdr:cNvSpPr txBox="1"/>
      </xdr:nvSpPr>
      <xdr:spPr>
        <a:xfrm>
          <a:off x="19278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82802</xdr:rowOff>
    </xdr:from>
    <xdr:ext cx="534377" cy="259045"/>
    <xdr:sp macro="" textlink="">
      <xdr:nvSpPr>
        <xdr:cNvPr id="857" name="テキスト ボックス 856"/>
        <xdr:cNvSpPr txBox="1"/>
      </xdr:nvSpPr>
      <xdr:spPr>
        <a:xfrm>
          <a:off x="18389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112579</xdr:rowOff>
    </xdr:from>
    <xdr:to>
      <xdr:col>32</xdr:col>
      <xdr:colOff>238125</xdr:colOff>
      <xdr:row>77</xdr:row>
      <xdr:rowOff>42729</xdr:rowOff>
    </xdr:to>
    <xdr:sp macro="" textlink="">
      <xdr:nvSpPr>
        <xdr:cNvPr id="863" name="円/楕円 862"/>
        <xdr:cNvSpPr/>
      </xdr:nvSpPr>
      <xdr:spPr>
        <a:xfrm>
          <a:off x="22110700" y="131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91006</xdr:rowOff>
    </xdr:from>
    <xdr:ext cx="534377" cy="259045"/>
    <xdr:sp macro="" textlink="">
      <xdr:nvSpPr>
        <xdr:cNvPr id="864" name="繰出金該当値テキスト"/>
        <xdr:cNvSpPr txBox="1"/>
      </xdr:nvSpPr>
      <xdr:spPr>
        <a:xfrm>
          <a:off x="22212300" y="1312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40,757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162089</xdr:rowOff>
    </xdr:from>
    <xdr:to>
      <xdr:col>31</xdr:col>
      <xdr:colOff>85725</xdr:colOff>
      <xdr:row>77</xdr:row>
      <xdr:rowOff>92239</xdr:rowOff>
    </xdr:to>
    <xdr:sp macro="" textlink="">
      <xdr:nvSpPr>
        <xdr:cNvPr id="865" name="円/楕円 864"/>
        <xdr:cNvSpPr/>
      </xdr:nvSpPr>
      <xdr:spPr>
        <a:xfrm>
          <a:off x="21272500" y="131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83366</xdr:rowOff>
    </xdr:from>
    <xdr:ext cx="534377" cy="259045"/>
    <xdr:sp macro="" textlink="">
      <xdr:nvSpPr>
        <xdr:cNvPr id="866" name="テキスト ボックス 865"/>
        <xdr:cNvSpPr txBox="1"/>
      </xdr:nvSpPr>
      <xdr:spPr>
        <a:xfrm>
          <a:off x="21056111" y="1328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94938</xdr:rowOff>
    </xdr:from>
    <xdr:to>
      <xdr:col>29</xdr:col>
      <xdr:colOff>568325</xdr:colOff>
      <xdr:row>77</xdr:row>
      <xdr:rowOff>25088</xdr:rowOff>
    </xdr:to>
    <xdr:sp macro="" textlink="">
      <xdr:nvSpPr>
        <xdr:cNvPr id="867" name="円/楕円 866"/>
        <xdr:cNvSpPr/>
      </xdr:nvSpPr>
      <xdr:spPr>
        <a:xfrm>
          <a:off x="20383500" y="1312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41616</xdr:rowOff>
    </xdr:from>
    <xdr:ext cx="534377" cy="259045"/>
    <xdr:sp macro="" textlink="">
      <xdr:nvSpPr>
        <xdr:cNvPr id="868" name="テキスト ボックス 867"/>
        <xdr:cNvSpPr txBox="1"/>
      </xdr:nvSpPr>
      <xdr:spPr>
        <a:xfrm>
          <a:off x="20167111" y="1290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2756</xdr:rowOff>
    </xdr:from>
    <xdr:to>
      <xdr:col>28</xdr:col>
      <xdr:colOff>365125</xdr:colOff>
      <xdr:row>77</xdr:row>
      <xdr:rowOff>104356</xdr:rowOff>
    </xdr:to>
    <xdr:sp macro="" textlink="">
      <xdr:nvSpPr>
        <xdr:cNvPr id="869" name="円/楕円 868"/>
        <xdr:cNvSpPr/>
      </xdr:nvSpPr>
      <xdr:spPr>
        <a:xfrm>
          <a:off x="19494500" y="132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95483</xdr:rowOff>
    </xdr:from>
    <xdr:ext cx="534377" cy="259045"/>
    <xdr:sp macro="" textlink="">
      <xdr:nvSpPr>
        <xdr:cNvPr id="870" name="テキスト ボックス 869"/>
        <xdr:cNvSpPr txBox="1"/>
      </xdr:nvSpPr>
      <xdr:spPr>
        <a:xfrm>
          <a:off x="19278111" y="1329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161634</xdr:rowOff>
    </xdr:from>
    <xdr:to>
      <xdr:col>27</xdr:col>
      <xdr:colOff>161925</xdr:colOff>
      <xdr:row>77</xdr:row>
      <xdr:rowOff>91784</xdr:rowOff>
    </xdr:to>
    <xdr:sp macro="" textlink="">
      <xdr:nvSpPr>
        <xdr:cNvPr id="871" name="円/楕円 870"/>
        <xdr:cNvSpPr/>
      </xdr:nvSpPr>
      <xdr:spPr>
        <a:xfrm>
          <a:off x="18605500" y="131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82911</xdr:rowOff>
    </xdr:from>
    <xdr:ext cx="534377" cy="259045"/>
    <xdr:sp macro="" textlink="">
      <xdr:nvSpPr>
        <xdr:cNvPr id="872" name="テキスト ボックス 871"/>
        <xdr:cNvSpPr txBox="1"/>
      </xdr:nvSpPr>
      <xdr:spPr>
        <a:xfrm>
          <a:off x="18389111" y="132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普通建設事業費は、住民一人当たり</a:t>
          </a:r>
          <a:r>
            <a:rPr kumimoji="1" lang="en-US" altLang="ja-JP" sz="1400">
              <a:solidFill>
                <a:schemeClr val="dk1"/>
              </a:solidFill>
              <a:effectLst/>
              <a:latin typeface="+mn-lt"/>
              <a:ea typeface="+mn-ea"/>
              <a:cs typeface="+mn-cs"/>
            </a:rPr>
            <a:t>45,157</a:t>
          </a:r>
          <a:r>
            <a:rPr kumimoji="1" lang="ja-JP" altLang="ja-JP" sz="1400">
              <a:solidFill>
                <a:schemeClr val="dk1"/>
              </a:solidFill>
              <a:effectLst/>
              <a:latin typeface="+mn-lt"/>
              <a:ea typeface="+mn-ea"/>
              <a:cs typeface="+mn-cs"/>
            </a:rPr>
            <a:t>円となっている。</a:t>
          </a:r>
          <a:r>
            <a:rPr kumimoji="1" lang="ja-JP" altLang="en-US" sz="1400">
              <a:solidFill>
                <a:schemeClr val="dk1"/>
              </a:solidFill>
              <a:effectLst/>
              <a:latin typeface="+mn-lt"/>
              <a:ea typeface="+mn-ea"/>
              <a:cs typeface="+mn-cs"/>
            </a:rPr>
            <a:t>新規整備で</a:t>
          </a:r>
          <a:r>
            <a:rPr kumimoji="1" lang="ja-JP" altLang="ja-JP" sz="1400">
              <a:solidFill>
                <a:schemeClr val="dk1"/>
              </a:solidFill>
              <a:effectLst/>
              <a:latin typeface="+mn-lt"/>
              <a:ea typeface="+mn-ea"/>
              <a:cs typeface="+mn-cs"/>
            </a:rPr>
            <a:t>新庁舎建設事業</a:t>
          </a:r>
          <a:r>
            <a:rPr kumimoji="1" lang="ja-JP" altLang="en-US" sz="1400">
              <a:solidFill>
                <a:schemeClr val="dk1"/>
              </a:solidFill>
              <a:effectLst/>
              <a:latin typeface="+mn-lt"/>
              <a:ea typeface="+mn-ea"/>
              <a:cs typeface="+mn-cs"/>
            </a:rPr>
            <a:t>が完了したことにより</a:t>
          </a:r>
          <a:r>
            <a:rPr kumimoji="1" lang="ja-JP" altLang="ja-JP" sz="1400">
              <a:solidFill>
                <a:schemeClr val="dk1"/>
              </a:solidFill>
              <a:effectLst/>
              <a:latin typeface="+mn-lt"/>
              <a:ea typeface="+mn-ea"/>
              <a:cs typeface="+mn-cs"/>
            </a:rPr>
            <a:t>前年度より</a:t>
          </a:r>
          <a:r>
            <a:rPr kumimoji="1" lang="ja-JP" altLang="en-US" sz="1400">
              <a:solidFill>
                <a:schemeClr val="dk1"/>
              </a:solidFill>
              <a:effectLst/>
              <a:latin typeface="+mn-lt"/>
              <a:ea typeface="+mn-ea"/>
              <a:cs typeface="+mn-cs"/>
            </a:rPr>
            <a:t>大きく減額</a:t>
          </a:r>
          <a:r>
            <a:rPr kumimoji="1" lang="ja-JP" altLang="ja-JP" sz="1400">
              <a:solidFill>
                <a:schemeClr val="dk1"/>
              </a:solidFill>
              <a:effectLst/>
              <a:latin typeface="+mn-lt"/>
              <a:ea typeface="+mn-ea"/>
              <a:cs typeface="+mn-cs"/>
            </a:rPr>
            <a:t>となっている。</a:t>
          </a:r>
          <a:r>
            <a:rPr kumimoji="1" lang="ja-JP" altLang="en-US" sz="1400">
              <a:solidFill>
                <a:schemeClr val="dk1"/>
              </a:solidFill>
              <a:effectLst/>
              <a:latin typeface="+mn-lt"/>
              <a:ea typeface="+mn-ea"/>
              <a:cs typeface="+mn-cs"/>
            </a:rPr>
            <a:t>　</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なお、更新整備については住民一人当たり</a:t>
          </a:r>
          <a:r>
            <a:rPr kumimoji="1" lang="en-US" altLang="ja-JP" sz="1400">
              <a:solidFill>
                <a:schemeClr val="dk1"/>
              </a:solidFill>
              <a:effectLst/>
              <a:latin typeface="+mn-lt"/>
              <a:ea typeface="+mn-ea"/>
              <a:cs typeface="+mn-cs"/>
            </a:rPr>
            <a:t>40,835</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となっており、既存の施設を子育て支援センターに転用するための改修を行ったため増加となっている。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また、扶助費については、障害者自立支援給付費が増加しており、住民一人当たり</a:t>
          </a:r>
          <a:r>
            <a:rPr kumimoji="1" lang="en-US" altLang="ja-JP" sz="1400">
              <a:solidFill>
                <a:schemeClr val="dk1"/>
              </a:solidFill>
              <a:effectLst/>
              <a:latin typeface="+mn-lt"/>
              <a:ea typeface="+mn-ea"/>
              <a:cs typeface="+mn-cs"/>
            </a:rPr>
            <a:t>42,908</a:t>
          </a:r>
          <a:r>
            <a:rPr kumimoji="1" lang="ja-JP" altLang="en-US" sz="1400">
              <a:solidFill>
                <a:schemeClr val="dk1"/>
              </a:solidFill>
              <a:effectLst/>
              <a:latin typeface="+mn-lt"/>
              <a:ea typeface="+mn-ea"/>
              <a:cs typeface="+mn-cs"/>
            </a:rPr>
            <a:t>円となっている。</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今後も増加が見込まれるため、</a:t>
          </a:r>
          <a:r>
            <a:rPr kumimoji="1" lang="ja-JP" altLang="ja-JP" sz="1400" baseline="0">
              <a:solidFill>
                <a:schemeClr val="dk1"/>
              </a:solidFill>
              <a:effectLst/>
              <a:latin typeface="+mn-lt"/>
              <a:ea typeface="+mn-ea"/>
              <a:cs typeface="+mn-cs"/>
            </a:rPr>
            <a:t>扶助費の増加が財政を圧迫する要因として懸念される</a:t>
          </a:r>
          <a:r>
            <a:rPr kumimoji="1" lang="ja-JP" altLang="en-US" sz="1400" baseline="0">
              <a:solidFill>
                <a:schemeClr val="dk1"/>
              </a:solidFill>
              <a:effectLst/>
              <a:latin typeface="+mn-lt"/>
              <a:ea typeface="+mn-ea"/>
              <a:cs typeface="+mn-cs"/>
            </a:rPr>
            <a:t>。</a:t>
          </a:r>
          <a:endParaRPr kumimoji="1" lang="en-US" altLang="ja-JP" sz="1400" baseline="0">
            <a:solidFill>
              <a:schemeClr val="dk1"/>
            </a:solidFill>
            <a:effectLst/>
            <a:latin typeface="+mn-lt"/>
            <a:ea typeface="+mn-ea"/>
            <a:cs typeface="+mn-cs"/>
          </a:endParaRPr>
        </a:p>
        <a:p>
          <a:endParaRPr lang="ja-JP" altLang="ja-JP" sz="18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埼玉県川島町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20,744
20,488
41.63
7,026,380
6,678,344
348,036
5,043,535
6,555,237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43.9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89789</xdr:rowOff>
    </xdr:from>
    <xdr:to>
      <xdr:col>6</xdr:col>
      <xdr:colOff>511175</xdr:colOff>
      <xdr:row>32</xdr:row>
      <xdr:rowOff>117983</xdr:rowOff>
    </xdr:to>
    <xdr:cxnSp macro="">
      <xdr:nvCxnSpPr>
        <xdr:cNvPr id="61" name="直線コネクタ 60"/>
        <xdr:cNvCxnSpPr/>
      </xdr:nvCxnSpPr>
      <xdr:spPr>
        <a:xfrm>
          <a:off x="3797300" y="5576189"/>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89789</xdr:rowOff>
    </xdr:from>
    <xdr:to>
      <xdr:col>5</xdr:col>
      <xdr:colOff>358775</xdr:colOff>
      <xdr:row>33</xdr:row>
      <xdr:rowOff>39497</xdr:rowOff>
    </xdr:to>
    <xdr:cxnSp macro="">
      <xdr:nvCxnSpPr>
        <xdr:cNvPr id="64" name="直線コネクタ 63"/>
        <xdr:cNvCxnSpPr/>
      </xdr:nvCxnSpPr>
      <xdr:spPr>
        <a:xfrm flipV="1">
          <a:off x="2908300" y="5576189"/>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166370</xdr:rowOff>
    </xdr:from>
    <xdr:to>
      <xdr:col>4</xdr:col>
      <xdr:colOff>155575</xdr:colOff>
      <xdr:row>33</xdr:row>
      <xdr:rowOff>39497</xdr:rowOff>
    </xdr:to>
    <xdr:cxnSp macro="">
      <xdr:nvCxnSpPr>
        <xdr:cNvPr id="67" name="直線コネクタ 66"/>
        <xdr:cNvCxnSpPr/>
      </xdr:nvCxnSpPr>
      <xdr:spPr>
        <a:xfrm>
          <a:off x="2019300" y="5652770"/>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135890</xdr:rowOff>
    </xdr:from>
    <xdr:to>
      <xdr:col>2</xdr:col>
      <xdr:colOff>638175</xdr:colOff>
      <xdr:row>32</xdr:row>
      <xdr:rowOff>166370</xdr:rowOff>
    </xdr:to>
    <xdr:cxnSp macro="">
      <xdr:nvCxnSpPr>
        <xdr:cNvPr id="70" name="直線コネクタ 69"/>
        <xdr:cNvCxnSpPr/>
      </xdr:nvCxnSpPr>
      <xdr:spPr>
        <a:xfrm>
          <a:off x="1130300" y="56222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67183</xdr:rowOff>
    </xdr:from>
    <xdr:to>
      <xdr:col>6</xdr:col>
      <xdr:colOff>561975</xdr:colOff>
      <xdr:row>32</xdr:row>
      <xdr:rowOff>168783</xdr:rowOff>
    </xdr:to>
    <xdr:sp macro="" textlink="">
      <xdr:nvSpPr>
        <xdr:cNvPr id="80" name="円/楕円 79"/>
        <xdr:cNvSpPr/>
      </xdr:nvSpPr>
      <xdr:spPr>
        <a:xfrm>
          <a:off x="4584700" y="555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90060</xdr:rowOff>
    </xdr:from>
    <xdr:ext cx="469744" cy="259045"/>
    <xdr:sp macro="" textlink="">
      <xdr:nvSpPr>
        <xdr:cNvPr id="81" name="議会費該当値テキスト"/>
        <xdr:cNvSpPr txBox="1"/>
      </xdr:nvSpPr>
      <xdr:spPr>
        <a:xfrm>
          <a:off x="4686300" y="540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4,957</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38989</xdr:rowOff>
    </xdr:from>
    <xdr:to>
      <xdr:col>5</xdr:col>
      <xdr:colOff>409575</xdr:colOff>
      <xdr:row>32</xdr:row>
      <xdr:rowOff>140589</xdr:rowOff>
    </xdr:to>
    <xdr:sp macro="" textlink="">
      <xdr:nvSpPr>
        <xdr:cNvPr id="82" name="円/楕円 81"/>
        <xdr:cNvSpPr/>
      </xdr:nvSpPr>
      <xdr:spPr>
        <a:xfrm>
          <a:off x="3746500" y="55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157116</xdr:rowOff>
    </xdr:from>
    <xdr:ext cx="469744" cy="259045"/>
    <xdr:sp macro="" textlink="">
      <xdr:nvSpPr>
        <xdr:cNvPr id="83" name="テキスト ボックス 82"/>
        <xdr:cNvSpPr txBox="1"/>
      </xdr:nvSpPr>
      <xdr:spPr>
        <a:xfrm>
          <a:off x="3562427" y="530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160147</xdr:rowOff>
    </xdr:from>
    <xdr:to>
      <xdr:col>4</xdr:col>
      <xdr:colOff>206375</xdr:colOff>
      <xdr:row>33</xdr:row>
      <xdr:rowOff>90297</xdr:rowOff>
    </xdr:to>
    <xdr:sp macro="" textlink="">
      <xdr:nvSpPr>
        <xdr:cNvPr id="84" name="円/楕円 83"/>
        <xdr:cNvSpPr/>
      </xdr:nvSpPr>
      <xdr:spPr>
        <a:xfrm>
          <a:off x="2857500" y="564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106824</xdr:rowOff>
    </xdr:from>
    <xdr:ext cx="469744" cy="259045"/>
    <xdr:sp macro="" textlink="">
      <xdr:nvSpPr>
        <xdr:cNvPr id="85" name="テキスト ボックス 84"/>
        <xdr:cNvSpPr txBox="1"/>
      </xdr:nvSpPr>
      <xdr:spPr>
        <a:xfrm>
          <a:off x="2673427" y="542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115570</xdr:rowOff>
    </xdr:from>
    <xdr:to>
      <xdr:col>3</xdr:col>
      <xdr:colOff>3175</xdr:colOff>
      <xdr:row>33</xdr:row>
      <xdr:rowOff>45720</xdr:rowOff>
    </xdr:to>
    <xdr:sp macro="" textlink="">
      <xdr:nvSpPr>
        <xdr:cNvPr id="86" name="円/楕円 85"/>
        <xdr:cNvSpPr/>
      </xdr:nvSpPr>
      <xdr:spPr>
        <a:xfrm>
          <a:off x="1968500" y="56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62247</xdr:rowOff>
    </xdr:from>
    <xdr:ext cx="469744" cy="259045"/>
    <xdr:sp macro="" textlink="">
      <xdr:nvSpPr>
        <xdr:cNvPr id="87" name="テキスト ボックス 86"/>
        <xdr:cNvSpPr txBox="1"/>
      </xdr:nvSpPr>
      <xdr:spPr>
        <a:xfrm>
          <a:off x="1784427" y="53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85090</xdr:rowOff>
    </xdr:from>
    <xdr:to>
      <xdr:col>1</xdr:col>
      <xdr:colOff>485775</xdr:colOff>
      <xdr:row>33</xdr:row>
      <xdr:rowOff>15240</xdr:rowOff>
    </xdr:to>
    <xdr:sp macro="" textlink="">
      <xdr:nvSpPr>
        <xdr:cNvPr id="88" name="円/楕円 87"/>
        <xdr:cNvSpPr/>
      </xdr:nvSpPr>
      <xdr:spPr>
        <a:xfrm>
          <a:off x="1079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31767</xdr:rowOff>
    </xdr:from>
    <xdr:ext cx="469744" cy="259045"/>
    <xdr:sp macro="" textlink="">
      <xdr:nvSpPr>
        <xdr:cNvPr id="89" name="テキスト ボックス 88"/>
        <xdr:cNvSpPr txBox="1"/>
      </xdr:nvSpPr>
      <xdr:spPr>
        <a:xfrm>
          <a:off x="895427" y="534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28818</xdr:rowOff>
    </xdr:from>
    <xdr:to>
      <xdr:col>6</xdr:col>
      <xdr:colOff>511175</xdr:colOff>
      <xdr:row>58</xdr:row>
      <xdr:rowOff>92511</xdr:rowOff>
    </xdr:to>
    <xdr:cxnSp macro="">
      <xdr:nvCxnSpPr>
        <xdr:cNvPr id="121" name="直線コネクタ 120"/>
        <xdr:cNvCxnSpPr/>
      </xdr:nvCxnSpPr>
      <xdr:spPr>
        <a:xfrm>
          <a:off x="3797300" y="9115668"/>
          <a:ext cx="838200" cy="9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36481</xdr:rowOff>
    </xdr:from>
    <xdr:ext cx="534377" cy="259045"/>
    <xdr:sp macro="" textlink="">
      <xdr:nvSpPr>
        <xdr:cNvPr id="122" name="総務費平均値テキスト"/>
        <xdr:cNvSpPr txBox="1"/>
      </xdr:nvSpPr>
      <xdr:spPr>
        <a:xfrm>
          <a:off x="4686300" y="9637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28818</xdr:rowOff>
    </xdr:from>
    <xdr:to>
      <xdr:col>5</xdr:col>
      <xdr:colOff>358775</xdr:colOff>
      <xdr:row>56</xdr:row>
      <xdr:rowOff>157172</xdr:rowOff>
    </xdr:to>
    <xdr:cxnSp macro="">
      <xdr:nvCxnSpPr>
        <xdr:cNvPr id="124" name="直線コネクタ 123"/>
        <xdr:cNvCxnSpPr/>
      </xdr:nvCxnSpPr>
      <xdr:spPr>
        <a:xfrm flipV="1">
          <a:off x="2908300" y="9115668"/>
          <a:ext cx="889000" cy="64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157172</xdr:rowOff>
    </xdr:from>
    <xdr:to>
      <xdr:col>4</xdr:col>
      <xdr:colOff>155575</xdr:colOff>
      <xdr:row>57</xdr:row>
      <xdr:rowOff>161167</xdr:rowOff>
    </xdr:to>
    <xdr:cxnSp macro="">
      <xdr:nvCxnSpPr>
        <xdr:cNvPr id="127" name="直線コネクタ 126"/>
        <xdr:cNvCxnSpPr/>
      </xdr:nvCxnSpPr>
      <xdr:spPr>
        <a:xfrm flipV="1">
          <a:off x="2019300" y="9758372"/>
          <a:ext cx="889000" cy="17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161167</xdr:rowOff>
    </xdr:from>
    <xdr:to>
      <xdr:col>2</xdr:col>
      <xdr:colOff>638175</xdr:colOff>
      <xdr:row>58</xdr:row>
      <xdr:rowOff>23637</xdr:rowOff>
    </xdr:to>
    <xdr:cxnSp macro="">
      <xdr:nvCxnSpPr>
        <xdr:cNvPr id="130" name="直線コネクタ 129"/>
        <xdr:cNvCxnSpPr/>
      </xdr:nvCxnSpPr>
      <xdr:spPr>
        <a:xfrm flipV="1">
          <a:off x="1130300" y="9933817"/>
          <a:ext cx="889000" cy="3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41711</xdr:rowOff>
    </xdr:from>
    <xdr:to>
      <xdr:col>6</xdr:col>
      <xdr:colOff>561975</xdr:colOff>
      <xdr:row>58</xdr:row>
      <xdr:rowOff>143311</xdr:rowOff>
    </xdr:to>
    <xdr:sp macro="" textlink="">
      <xdr:nvSpPr>
        <xdr:cNvPr id="140" name="円/楕円 139"/>
        <xdr:cNvSpPr/>
      </xdr:nvSpPr>
      <xdr:spPr>
        <a:xfrm>
          <a:off x="4584700" y="998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20138</xdr:rowOff>
    </xdr:from>
    <xdr:ext cx="534377" cy="259045"/>
    <xdr:sp macro="" textlink="">
      <xdr:nvSpPr>
        <xdr:cNvPr id="141" name="総務費該当値テキスト"/>
        <xdr:cNvSpPr txBox="1"/>
      </xdr:nvSpPr>
      <xdr:spPr>
        <a:xfrm>
          <a:off x="4686300" y="99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46,335</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149468</xdr:rowOff>
    </xdr:from>
    <xdr:to>
      <xdr:col>5</xdr:col>
      <xdr:colOff>409575</xdr:colOff>
      <xdr:row>53</xdr:row>
      <xdr:rowOff>79618</xdr:rowOff>
    </xdr:to>
    <xdr:sp macro="" textlink="">
      <xdr:nvSpPr>
        <xdr:cNvPr id="142" name="円/楕円 141"/>
        <xdr:cNvSpPr/>
      </xdr:nvSpPr>
      <xdr:spPr>
        <a:xfrm>
          <a:off x="3746500" y="90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51</xdr:row>
      <xdr:rowOff>96145</xdr:rowOff>
    </xdr:from>
    <xdr:ext cx="599010" cy="259045"/>
    <xdr:sp macro="" textlink="">
      <xdr:nvSpPr>
        <xdr:cNvPr id="143" name="テキスト ボックス 142"/>
        <xdr:cNvSpPr txBox="1"/>
      </xdr:nvSpPr>
      <xdr:spPr>
        <a:xfrm>
          <a:off x="3497794" y="884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130,936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106372</xdr:rowOff>
    </xdr:from>
    <xdr:to>
      <xdr:col>4</xdr:col>
      <xdr:colOff>206375</xdr:colOff>
      <xdr:row>57</xdr:row>
      <xdr:rowOff>36522</xdr:rowOff>
    </xdr:to>
    <xdr:sp macro="" textlink="">
      <xdr:nvSpPr>
        <xdr:cNvPr id="144" name="円/楕円 143"/>
        <xdr:cNvSpPr/>
      </xdr:nvSpPr>
      <xdr:spPr>
        <a:xfrm>
          <a:off x="2857500" y="97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53049</xdr:rowOff>
    </xdr:from>
    <xdr:ext cx="534377" cy="259045"/>
    <xdr:sp macro="" textlink="">
      <xdr:nvSpPr>
        <xdr:cNvPr id="145" name="テキスト ボックス 144"/>
        <xdr:cNvSpPr txBox="1"/>
      </xdr:nvSpPr>
      <xdr:spPr>
        <a:xfrm>
          <a:off x="2641111" y="94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110367</xdr:rowOff>
    </xdr:from>
    <xdr:to>
      <xdr:col>3</xdr:col>
      <xdr:colOff>3175</xdr:colOff>
      <xdr:row>58</xdr:row>
      <xdr:rowOff>40517</xdr:rowOff>
    </xdr:to>
    <xdr:sp macro="" textlink="">
      <xdr:nvSpPr>
        <xdr:cNvPr id="146" name="円/楕円 145"/>
        <xdr:cNvSpPr/>
      </xdr:nvSpPr>
      <xdr:spPr>
        <a:xfrm>
          <a:off x="1968500" y="988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57044</xdr:rowOff>
    </xdr:from>
    <xdr:ext cx="534377" cy="259045"/>
    <xdr:sp macro="" textlink="">
      <xdr:nvSpPr>
        <xdr:cNvPr id="147" name="テキスト ボックス 146"/>
        <xdr:cNvSpPr txBox="1"/>
      </xdr:nvSpPr>
      <xdr:spPr>
        <a:xfrm>
          <a:off x="1752111" y="965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144287</xdr:rowOff>
    </xdr:from>
    <xdr:to>
      <xdr:col>1</xdr:col>
      <xdr:colOff>485775</xdr:colOff>
      <xdr:row>58</xdr:row>
      <xdr:rowOff>74437</xdr:rowOff>
    </xdr:to>
    <xdr:sp macro="" textlink="">
      <xdr:nvSpPr>
        <xdr:cNvPr id="148" name="円/楕円 147"/>
        <xdr:cNvSpPr/>
      </xdr:nvSpPr>
      <xdr:spPr>
        <a:xfrm>
          <a:off x="1079500" y="99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65564</xdr:rowOff>
    </xdr:from>
    <xdr:ext cx="534377" cy="259045"/>
    <xdr:sp macro="" textlink="">
      <xdr:nvSpPr>
        <xdr:cNvPr id="149" name="テキスト ボックス 148"/>
        <xdr:cNvSpPr txBox="1"/>
      </xdr:nvSpPr>
      <xdr:spPr>
        <a:xfrm>
          <a:off x="863111" y="1000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89495</xdr:rowOff>
    </xdr:from>
    <xdr:to>
      <xdr:col>6</xdr:col>
      <xdr:colOff>511175</xdr:colOff>
      <xdr:row>78</xdr:row>
      <xdr:rowOff>102068</xdr:rowOff>
    </xdr:to>
    <xdr:cxnSp macro="">
      <xdr:nvCxnSpPr>
        <xdr:cNvPr id="178" name="直線コネクタ 177"/>
        <xdr:cNvCxnSpPr/>
      </xdr:nvCxnSpPr>
      <xdr:spPr>
        <a:xfrm flipV="1">
          <a:off x="3797300" y="13462595"/>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98287</xdr:rowOff>
    </xdr:from>
    <xdr:to>
      <xdr:col>5</xdr:col>
      <xdr:colOff>358775</xdr:colOff>
      <xdr:row>78</xdr:row>
      <xdr:rowOff>102068</xdr:rowOff>
    </xdr:to>
    <xdr:cxnSp macro="">
      <xdr:nvCxnSpPr>
        <xdr:cNvPr id="181" name="直線コネクタ 180"/>
        <xdr:cNvCxnSpPr/>
      </xdr:nvCxnSpPr>
      <xdr:spPr>
        <a:xfrm>
          <a:off x="2908300" y="13471387"/>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98287</xdr:rowOff>
    </xdr:from>
    <xdr:to>
      <xdr:col>4</xdr:col>
      <xdr:colOff>155575</xdr:colOff>
      <xdr:row>78</xdr:row>
      <xdr:rowOff>113330</xdr:rowOff>
    </xdr:to>
    <xdr:cxnSp macro="">
      <xdr:nvCxnSpPr>
        <xdr:cNvPr id="184" name="直線コネクタ 183"/>
        <xdr:cNvCxnSpPr/>
      </xdr:nvCxnSpPr>
      <xdr:spPr>
        <a:xfrm flipV="1">
          <a:off x="2019300" y="13471387"/>
          <a:ext cx="889000" cy="1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113330</xdr:rowOff>
    </xdr:from>
    <xdr:to>
      <xdr:col>2</xdr:col>
      <xdr:colOff>638175</xdr:colOff>
      <xdr:row>78</xdr:row>
      <xdr:rowOff>113530</xdr:rowOff>
    </xdr:to>
    <xdr:cxnSp macro="">
      <xdr:nvCxnSpPr>
        <xdr:cNvPr id="187" name="直線コネクタ 186"/>
        <xdr:cNvCxnSpPr/>
      </xdr:nvCxnSpPr>
      <xdr:spPr>
        <a:xfrm flipV="1">
          <a:off x="1130300" y="13486430"/>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38695</xdr:rowOff>
    </xdr:from>
    <xdr:to>
      <xdr:col>6</xdr:col>
      <xdr:colOff>561975</xdr:colOff>
      <xdr:row>78</xdr:row>
      <xdr:rowOff>140295</xdr:rowOff>
    </xdr:to>
    <xdr:sp macro="" textlink="">
      <xdr:nvSpPr>
        <xdr:cNvPr id="197" name="円/楕円 196"/>
        <xdr:cNvSpPr/>
      </xdr:nvSpPr>
      <xdr:spPr>
        <a:xfrm>
          <a:off x="4584700" y="1341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34377" cy="259045"/>
    <xdr:sp macro="" textlink="">
      <xdr:nvSpPr>
        <xdr:cNvPr id="198" name="民生費該当値テキスト"/>
        <xdr:cNvSpPr txBox="1"/>
      </xdr:nvSpPr>
      <xdr:spPr>
        <a:xfrm>
          <a:off x="4686300" y="1333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99,531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51268</xdr:rowOff>
    </xdr:from>
    <xdr:to>
      <xdr:col>5</xdr:col>
      <xdr:colOff>409575</xdr:colOff>
      <xdr:row>78</xdr:row>
      <xdr:rowOff>152868</xdr:rowOff>
    </xdr:to>
    <xdr:sp macro="" textlink="">
      <xdr:nvSpPr>
        <xdr:cNvPr id="199" name="円/楕円 198"/>
        <xdr:cNvSpPr/>
      </xdr:nvSpPr>
      <xdr:spPr>
        <a:xfrm>
          <a:off x="3746500" y="1342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143995</xdr:rowOff>
    </xdr:from>
    <xdr:ext cx="534377" cy="259045"/>
    <xdr:sp macro="" textlink="">
      <xdr:nvSpPr>
        <xdr:cNvPr id="200" name="テキスト ボックス 199"/>
        <xdr:cNvSpPr txBox="1"/>
      </xdr:nvSpPr>
      <xdr:spPr>
        <a:xfrm>
          <a:off x="3530111" y="1351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89,631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47487</xdr:rowOff>
    </xdr:from>
    <xdr:to>
      <xdr:col>4</xdr:col>
      <xdr:colOff>206375</xdr:colOff>
      <xdr:row>78</xdr:row>
      <xdr:rowOff>149087</xdr:rowOff>
    </xdr:to>
    <xdr:sp macro="" textlink="">
      <xdr:nvSpPr>
        <xdr:cNvPr id="201" name="円/楕円 200"/>
        <xdr:cNvSpPr/>
      </xdr:nvSpPr>
      <xdr:spPr>
        <a:xfrm>
          <a:off x="2857500" y="1342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140214</xdr:rowOff>
    </xdr:from>
    <xdr:ext cx="534377" cy="259045"/>
    <xdr:sp macro="" textlink="">
      <xdr:nvSpPr>
        <xdr:cNvPr id="202" name="テキスト ボックス 201"/>
        <xdr:cNvSpPr txBox="1"/>
      </xdr:nvSpPr>
      <xdr:spPr>
        <a:xfrm>
          <a:off x="2641111" y="135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92,609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62530</xdr:rowOff>
    </xdr:from>
    <xdr:to>
      <xdr:col>3</xdr:col>
      <xdr:colOff>3175</xdr:colOff>
      <xdr:row>78</xdr:row>
      <xdr:rowOff>164130</xdr:rowOff>
    </xdr:to>
    <xdr:sp macro="" textlink="">
      <xdr:nvSpPr>
        <xdr:cNvPr id="203" name="円/楕円 202"/>
        <xdr:cNvSpPr/>
      </xdr:nvSpPr>
      <xdr:spPr>
        <a:xfrm>
          <a:off x="1968500" y="134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155257</xdr:rowOff>
    </xdr:from>
    <xdr:ext cx="534377" cy="259045"/>
    <xdr:sp macro="" textlink="">
      <xdr:nvSpPr>
        <xdr:cNvPr id="204" name="テキスト ボックス 203"/>
        <xdr:cNvSpPr txBox="1"/>
      </xdr:nvSpPr>
      <xdr:spPr>
        <a:xfrm>
          <a:off x="1752111" y="1352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80,764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62730</xdr:rowOff>
    </xdr:from>
    <xdr:to>
      <xdr:col>1</xdr:col>
      <xdr:colOff>485775</xdr:colOff>
      <xdr:row>78</xdr:row>
      <xdr:rowOff>164330</xdr:rowOff>
    </xdr:to>
    <xdr:sp macro="" textlink="">
      <xdr:nvSpPr>
        <xdr:cNvPr id="205" name="円/楕円 204"/>
        <xdr:cNvSpPr/>
      </xdr:nvSpPr>
      <xdr:spPr>
        <a:xfrm>
          <a:off x="1079500" y="134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155457</xdr:rowOff>
    </xdr:from>
    <xdr:ext cx="534377" cy="259045"/>
    <xdr:sp macro="" textlink="">
      <xdr:nvSpPr>
        <xdr:cNvPr id="206" name="テキスト ボックス 205"/>
        <xdr:cNvSpPr txBox="1"/>
      </xdr:nvSpPr>
      <xdr:spPr>
        <a:xfrm>
          <a:off x="863111" y="1352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23876</xdr:rowOff>
    </xdr:from>
    <xdr:to>
      <xdr:col>6</xdr:col>
      <xdr:colOff>511175</xdr:colOff>
      <xdr:row>98</xdr:row>
      <xdr:rowOff>60300</xdr:rowOff>
    </xdr:to>
    <xdr:cxnSp macro="">
      <xdr:nvCxnSpPr>
        <xdr:cNvPr id="236" name="直線コネクタ 235"/>
        <xdr:cNvCxnSpPr/>
      </xdr:nvCxnSpPr>
      <xdr:spPr>
        <a:xfrm>
          <a:off x="3797300" y="16825976"/>
          <a:ext cx="8382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23876</xdr:rowOff>
    </xdr:from>
    <xdr:to>
      <xdr:col>5</xdr:col>
      <xdr:colOff>358775</xdr:colOff>
      <xdr:row>98</xdr:row>
      <xdr:rowOff>50964</xdr:rowOff>
    </xdr:to>
    <xdr:cxnSp macro="">
      <xdr:nvCxnSpPr>
        <xdr:cNvPr id="239" name="直線コネクタ 238"/>
        <xdr:cNvCxnSpPr/>
      </xdr:nvCxnSpPr>
      <xdr:spPr>
        <a:xfrm flipV="1">
          <a:off x="2908300" y="16825976"/>
          <a:ext cx="889000" cy="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50964</xdr:rowOff>
    </xdr:from>
    <xdr:to>
      <xdr:col>4</xdr:col>
      <xdr:colOff>155575</xdr:colOff>
      <xdr:row>98</xdr:row>
      <xdr:rowOff>83635</xdr:rowOff>
    </xdr:to>
    <xdr:cxnSp macro="">
      <xdr:nvCxnSpPr>
        <xdr:cNvPr id="242" name="直線コネクタ 241"/>
        <xdr:cNvCxnSpPr/>
      </xdr:nvCxnSpPr>
      <xdr:spPr>
        <a:xfrm flipV="1">
          <a:off x="2019300" y="16853064"/>
          <a:ext cx="889000" cy="3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64529</xdr:rowOff>
    </xdr:from>
    <xdr:to>
      <xdr:col>2</xdr:col>
      <xdr:colOff>638175</xdr:colOff>
      <xdr:row>98</xdr:row>
      <xdr:rowOff>83635</xdr:rowOff>
    </xdr:to>
    <xdr:cxnSp macro="">
      <xdr:nvCxnSpPr>
        <xdr:cNvPr id="245" name="直線コネクタ 244"/>
        <xdr:cNvCxnSpPr/>
      </xdr:nvCxnSpPr>
      <xdr:spPr>
        <a:xfrm>
          <a:off x="1130300" y="16866629"/>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9500</xdr:rowOff>
    </xdr:from>
    <xdr:to>
      <xdr:col>6</xdr:col>
      <xdr:colOff>561975</xdr:colOff>
      <xdr:row>98</xdr:row>
      <xdr:rowOff>111100</xdr:rowOff>
    </xdr:to>
    <xdr:sp macro="" textlink="">
      <xdr:nvSpPr>
        <xdr:cNvPr id="255" name="円/楕円 254"/>
        <xdr:cNvSpPr/>
      </xdr:nvSpPr>
      <xdr:spPr>
        <a:xfrm>
          <a:off x="4584700" y="168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159377</xdr:rowOff>
    </xdr:from>
    <xdr:ext cx="534377" cy="259045"/>
    <xdr:sp macro="" textlink="">
      <xdr:nvSpPr>
        <xdr:cNvPr id="256" name="衛生費該当値テキスト"/>
        <xdr:cNvSpPr txBox="1"/>
      </xdr:nvSpPr>
      <xdr:spPr>
        <a:xfrm>
          <a:off x="4686300" y="1679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28,168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144526</xdr:rowOff>
    </xdr:from>
    <xdr:to>
      <xdr:col>5</xdr:col>
      <xdr:colOff>409575</xdr:colOff>
      <xdr:row>98</xdr:row>
      <xdr:rowOff>74676</xdr:rowOff>
    </xdr:to>
    <xdr:sp macro="" textlink="">
      <xdr:nvSpPr>
        <xdr:cNvPr id="257" name="円/楕円 256"/>
        <xdr:cNvSpPr/>
      </xdr:nvSpPr>
      <xdr:spPr>
        <a:xfrm>
          <a:off x="3746500" y="1677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65803</xdr:rowOff>
    </xdr:from>
    <xdr:ext cx="534377" cy="259045"/>
    <xdr:sp macro="" textlink="">
      <xdr:nvSpPr>
        <xdr:cNvPr id="258" name="テキスト ボックス 257"/>
        <xdr:cNvSpPr txBox="1"/>
      </xdr:nvSpPr>
      <xdr:spPr>
        <a:xfrm>
          <a:off x="3530111" y="1686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164</xdr:rowOff>
    </xdr:from>
    <xdr:to>
      <xdr:col>4</xdr:col>
      <xdr:colOff>206375</xdr:colOff>
      <xdr:row>98</xdr:row>
      <xdr:rowOff>101764</xdr:rowOff>
    </xdr:to>
    <xdr:sp macro="" textlink="">
      <xdr:nvSpPr>
        <xdr:cNvPr id="259" name="円/楕円 258"/>
        <xdr:cNvSpPr/>
      </xdr:nvSpPr>
      <xdr:spPr>
        <a:xfrm>
          <a:off x="2857500" y="168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92891</xdr:rowOff>
    </xdr:from>
    <xdr:ext cx="534377" cy="259045"/>
    <xdr:sp macro="" textlink="">
      <xdr:nvSpPr>
        <xdr:cNvPr id="260" name="テキスト ボックス 259"/>
        <xdr:cNvSpPr txBox="1"/>
      </xdr:nvSpPr>
      <xdr:spPr>
        <a:xfrm>
          <a:off x="2641111" y="1689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32835</xdr:rowOff>
    </xdr:from>
    <xdr:to>
      <xdr:col>3</xdr:col>
      <xdr:colOff>3175</xdr:colOff>
      <xdr:row>98</xdr:row>
      <xdr:rowOff>134435</xdr:rowOff>
    </xdr:to>
    <xdr:sp macro="" textlink="">
      <xdr:nvSpPr>
        <xdr:cNvPr id="261" name="円/楕円 260"/>
        <xdr:cNvSpPr/>
      </xdr:nvSpPr>
      <xdr:spPr>
        <a:xfrm>
          <a:off x="1968500" y="1683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125562</xdr:rowOff>
    </xdr:from>
    <xdr:ext cx="534377" cy="259045"/>
    <xdr:sp macro="" textlink="">
      <xdr:nvSpPr>
        <xdr:cNvPr id="262" name="テキスト ボックス 261"/>
        <xdr:cNvSpPr txBox="1"/>
      </xdr:nvSpPr>
      <xdr:spPr>
        <a:xfrm>
          <a:off x="1752111" y="1692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13729</xdr:rowOff>
    </xdr:from>
    <xdr:to>
      <xdr:col>1</xdr:col>
      <xdr:colOff>485775</xdr:colOff>
      <xdr:row>98</xdr:row>
      <xdr:rowOff>115329</xdr:rowOff>
    </xdr:to>
    <xdr:sp macro="" textlink="">
      <xdr:nvSpPr>
        <xdr:cNvPr id="263" name="円/楕円 262"/>
        <xdr:cNvSpPr/>
      </xdr:nvSpPr>
      <xdr:spPr>
        <a:xfrm>
          <a:off x="1079500" y="1681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106456</xdr:rowOff>
    </xdr:from>
    <xdr:ext cx="534377" cy="259045"/>
    <xdr:sp macro="" textlink="">
      <xdr:nvSpPr>
        <xdr:cNvPr id="264" name="テキスト ボックス 263"/>
        <xdr:cNvSpPr txBox="1"/>
      </xdr:nvSpPr>
      <xdr:spPr>
        <a:xfrm>
          <a:off x="863111" y="1690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42355</xdr:rowOff>
    </xdr:from>
    <xdr:to>
      <xdr:col>15</xdr:col>
      <xdr:colOff>180975</xdr:colOff>
      <xdr:row>39</xdr:row>
      <xdr:rowOff>42355</xdr:rowOff>
    </xdr:to>
    <xdr:cxnSp macro="">
      <xdr:nvCxnSpPr>
        <xdr:cNvPr id="293" name="直線コネクタ 292"/>
        <xdr:cNvCxnSpPr/>
      </xdr:nvCxnSpPr>
      <xdr:spPr>
        <a:xfrm>
          <a:off x="9639300" y="67289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20718</xdr:rowOff>
    </xdr:from>
    <xdr:ext cx="378565" cy="259045"/>
    <xdr:sp macro="" textlink="">
      <xdr:nvSpPr>
        <xdr:cNvPr id="294" name="労働費平均値テキスト"/>
        <xdr:cNvSpPr txBox="1"/>
      </xdr:nvSpPr>
      <xdr:spPr>
        <a:xfrm>
          <a:off x="10528300" y="6364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41402</xdr:rowOff>
    </xdr:from>
    <xdr:to>
      <xdr:col>14</xdr:col>
      <xdr:colOff>28575</xdr:colOff>
      <xdr:row>39</xdr:row>
      <xdr:rowOff>42355</xdr:rowOff>
    </xdr:to>
    <xdr:cxnSp macro="">
      <xdr:nvCxnSpPr>
        <xdr:cNvPr id="296" name="直線コネクタ 295"/>
        <xdr:cNvCxnSpPr/>
      </xdr:nvCxnSpPr>
      <xdr:spPr>
        <a:xfrm>
          <a:off x="8750300" y="6727952"/>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104348</xdr:rowOff>
    </xdr:from>
    <xdr:ext cx="378565" cy="259045"/>
    <xdr:sp macro="" textlink="">
      <xdr:nvSpPr>
        <xdr:cNvPr id="298" name="テキスト ボックス 297"/>
        <xdr:cNvSpPr txBox="1"/>
      </xdr:nvSpPr>
      <xdr:spPr>
        <a:xfrm>
          <a:off x="9450017" y="6276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41402</xdr:rowOff>
    </xdr:from>
    <xdr:to>
      <xdr:col>12</xdr:col>
      <xdr:colOff>511175</xdr:colOff>
      <xdr:row>39</xdr:row>
      <xdr:rowOff>41402</xdr:rowOff>
    </xdr:to>
    <xdr:cxnSp macro="">
      <xdr:nvCxnSpPr>
        <xdr:cNvPr id="299" name="直線コネクタ 298"/>
        <xdr:cNvCxnSpPr/>
      </xdr:nvCxnSpPr>
      <xdr:spPr>
        <a:xfrm>
          <a:off x="7861300" y="6727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98442</xdr:rowOff>
    </xdr:from>
    <xdr:ext cx="378565" cy="259045"/>
    <xdr:sp macro="" textlink="">
      <xdr:nvSpPr>
        <xdr:cNvPr id="301" name="テキスト ボックス 300"/>
        <xdr:cNvSpPr txBox="1"/>
      </xdr:nvSpPr>
      <xdr:spPr>
        <a:xfrm>
          <a:off x="8561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85598</xdr:rowOff>
    </xdr:from>
    <xdr:to>
      <xdr:col>11</xdr:col>
      <xdr:colOff>307975</xdr:colOff>
      <xdr:row>39</xdr:row>
      <xdr:rowOff>41402</xdr:rowOff>
    </xdr:to>
    <xdr:cxnSp macro="">
      <xdr:nvCxnSpPr>
        <xdr:cNvPr id="302" name="直線コネクタ 301"/>
        <xdr:cNvCxnSpPr/>
      </xdr:nvCxnSpPr>
      <xdr:spPr>
        <a:xfrm>
          <a:off x="6972300" y="6257798"/>
          <a:ext cx="889000" cy="47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49484</xdr:rowOff>
    </xdr:from>
    <xdr:ext cx="469744" cy="259045"/>
    <xdr:sp macro="" textlink="">
      <xdr:nvSpPr>
        <xdr:cNvPr id="304" name="テキスト ボックス 303"/>
        <xdr:cNvSpPr txBox="1"/>
      </xdr:nvSpPr>
      <xdr:spPr>
        <a:xfrm>
          <a:off x="7626427" y="622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163005</xdr:rowOff>
    </xdr:from>
    <xdr:to>
      <xdr:col>15</xdr:col>
      <xdr:colOff>231775</xdr:colOff>
      <xdr:row>39</xdr:row>
      <xdr:rowOff>93155</xdr:rowOff>
    </xdr:to>
    <xdr:sp macro="" textlink="">
      <xdr:nvSpPr>
        <xdr:cNvPr id="312" name="円/楕円 311"/>
        <xdr:cNvSpPr/>
      </xdr:nvSpPr>
      <xdr:spPr>
        <a:xfrm>
          <a:off x="104267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77932</xdr:rowOff>
    </xdr:from>
    <xdr:ext cx="313932" cy="259045"/>
    <xdr:sp macro="" textlink="">
      <xdr:nvSpPr>
        <xdr:cNvPr id="313" name="労働費該当値テキスト"/>
        <xdr:cNvSpPr txBox="1"/>
      </xdr:nvSpPr>
      <xdr:spPr>
        <a:xfrm>
          <a:off x="10528300" y="6593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163005</xdr:rowOff>
    </xdr:from>
    <xdr:to>
      <xdr:col>14</xdr:col>
      <xdr:colOff>79375</xdr:colOff>
      <xdr:row>39</xdr:row>
      <xdr:rowOff>93155</xdr:rowOff>
    </xdr:to>
    <xdr:sp macro="" textlink="">
      <xdr:nvSpPr>
        <xdr:cNvPr id="314" name="円/楕円 313"/>
        <xdr:cNvSpPr/>
      </xdr:nvSpPr>
      <xdr:spPr>
        <a:xfrm>
          <a:off x="9588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84282</xdr:rowOff>
    </xdr:from>
    <xdr:ext cx="313932" cy="259045"/>
    <xdr:sp macro="" textlink="">
      <xdr:nvSpPr>
        <xdr:cNvPr id="315" name="テキスト ボックス 314"/>
        <xdr:cNvSpPr txBox="1"/>
      </xdr:nvSpPr>
      <xdr:spPr>
        <a:xfrm>
          <a:off x="9482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162052</xdr:rowOff>
    </xdr:from>
    <xdr:to>
      <xdr:col>12</xdr:col>
      <xdr:colOff>561975</xdr:colOff>
      <xdr:row>39</xdr:row>
      <xdr:rowOff>92202</xdr:rowOff>
    </xdr:to>
    <xdr:sp macro="" textlink="">
      <xdr:nvSpPr>
        <xdr:cNvPr id="316" name="円/楕円 315"/>
        <xdr:cNvSpPr/>
      </xdr:nvSpPr>
      <xdr:spPr>
        <a:xfrm>
          <a:off x="8699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83329</xdr:rowOff>
    </xdr:from>
    <xdr:ext cx="313932" cy="259045"/>
    <xdr:sp macro="" textlink="">
      <xdr:nvSpPr>
        <xdr:cNvPr id="317" name="テキスト ボックス 316"/>
        <xdr:cNvSpPr txBox="1"/>
      </xdr:nvSpPr>
      <xdr:spPr>
        <a:xfrm>
          <a:off x="8593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162052</xdr:rowOff>
    </xdr:from>
    <xdr:to>
      <xdr:col>11</xdr:col>
      <xdr:colOff>358775</xdr:colOff>
      <xdr:row>39</xdr:row>
      <xdr:rowOff>92202</xdr:rowOff>
    </xdr:to>
    <xdr:sp macro="" textlink="">
      <xdr:nvSpPr>
        <xdr:cNvPr id="318" name="円/楕円 317"/>
        <xdr:cNvSpPr/>
      </xdr:nvSpPr>
      <xdr:spPr>
        <a:xfrm>
          <a:off x="7810500" y="667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83329</xdr:rowOff>
    </xdr:from>
    <xdr:ext cx="313932" cy="259045"/>
    <xdr:sp macro="" textlink="">
      <xdr:nvSpPr>
        <xdr:cNvPr id="319" name="テキスト ボックス 318"/>
        <xdr:cNvSpPr txBox="1"/>
      </xdr:nvSpPr>
      <xdr:spPr>
        <a:xfrm>
          <a:off x="7704333" y="67698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34798</xdr:rowOff>
    </xdr:from>
    <xdr:to>
      <xdr:col>10</xdr:col>
      <xdr:colOff>155575</xdr:colOff>
      <xdr:row>36</xdr:row>
      <xdr:rowOff>136398</xdr:rowOff>
    </xdr:to>
    <xdr:sp macro="" textlink="">
      <xdr:nvSpPr>
        <xdr:cNvPr id="320" name="円/楕円 319"/>
        <xdr:cNvSpPr/>
      </xdr:nvSpPr>
      <xdr:spPr>
        <a:xfrm>
          <a:off x="6921500" y="620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152925</xdr:rowOff>
    </xdr:from>
    <xdr:ext cx="469744" cy="259045"/>
    <xdr:sp macro="" textlink="">
      <xdr:nvSpPr>
        <xdr:cNvPr id="321" name="テキスト ボックス 320"/>
        <xdr:cNvSpPr txBox="1"/>
      </xdr:nvSpPr>
      <xdr:spPr>
        <a:xfrm>
          <a:off x="6737427" y="59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59119</xdr:rowOff>
    </xdr:from>
    <xdr:to>
      <xdr:col>15</xdr:col>
      <xdr:colOff>180975</xdr:colOff>
      <xdr:row>58</xdr:row>
      <xdr:rowOff>60719</xdr:rowOff>
    </xdr:to>
    <xdr:cxnSp macro="">
      <xdr:nvCxnSpPr>
        <xdr:cNvPr id="350" name="直線コネクタ 349"/>
        <xdr:cNvCxnSpPr/>
      </xdr:nvCxnSpPr>
      <xdr:spPr>
        <a:xfrm>
          <a:off x="9639300" y="10003219"/>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153440</xdr:rowOff>
    </xdr:from>
    <xdr:ext cx="534377" cy="259045"/>
    <xdr:sp macro="" textlink="">
      <xdr:nvSpPr>
        <xdr:cNvPr id="351" name="農林水産業費平均値テキスト"/>
        <xdr:cNvSpPr txBox="1"/>
      </xdr:nvSpPr>
      <xdr:spPr>
        <a:xfrm>
          <a:off x="10528300" y="9583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152692</xdr:rowOff>
    </xdr:from>
    <xdr:to>
      <xdr:col>14</xdr:col>
      <xdr:colOff>28575</xdr:colOff>
      <xdr:row>58</xdr:row>
      <xdr:rowOff>59119</xdr:rowOff>
    </xdr:to>
    <xdr:cxnSp macro="">
      <xdr:nvCxnSpPr>
        <xdr:cNvPr id="353" name="直線コネクタ 352"/>
        <xdr:cNvCxnSpPr/>
      </xdr:nvCxnSpPr>
      <xdr:spPr>
        <a:xfrm>
          <a:off x="8750300" y="9925342"/>
          <a:ext cx="889000" cy="7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73239</xdr:rowOff>
    </xdr:from>
    <xdr:ext cx="534377" cy="259045"/>
    <xdr:sp macro="" textlink="">
      <xdr:nvSpPr>
        <xdr:cNvPr id="355" name="テキスト ボックス 354"/>
        <xdr:cNvSpPr txBox="1"/>
      </xdr:nvSpPr>
      <xdr:spPr>
        <a:xfrm>
          <a:off x="9372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152692</xdr:rowOff>
    </xdr:from>
    <xdr:to>
      <xdr:col>12</xdr:col>
      <xdr:colOff>511175</xdr:colOff>
      <xdr:row>58</xdr:row>
      <xdr:rowOff>94361</xdr:rowOff>
    </xdr:to>
    <xdr:cxnSp macro="">
      <xdr:nvCxnSpPr>
        <xdr:cNvPr id="356" name="直線コネクタ 355"/>
        <xdr:cNvCxnSpPr/>
      </xdr:nvCxnSpPr>
      <xdr:spPr>
        <a:xfrm flipV="1">
          <a:off x="7861300" y="9925342"/>
          <a:ext cx="889000" cy="11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67805</xdr:rowOff>
    </xdr:from>
    <xdr:to>
      <xdr:col>11</xdr:col>
      <xdr:colOff>307975</xdr:colOff>
      <xdr:row>58</xdr:row>
      <xdr:rowOff>94361</xdr:rowOff>
    </xdr:to>
    <xdr:cxnSp macro="">
      <xdr:nvCxnSpPr>
        <xdr:cNvPr id="359" name="直線コネクタ 358"/>
        <xdr:cNvCxnSpPr/>
      </xdr:nvCxnSpPr>
      <xdr:spPr>
        <a:xfrm>
          <a:off x="6972300" y="10011905"/>
          <a:ext cx="8890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1" name="テキスト ボックス 360"/>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3" name="テキスト ボックス 362"/>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9919</xdr:rowOff>
    </xdr:from>
    <xdr:to>
      <xdr:col>15</xdr:col>
      <xdr:colOff>231775</xdr:colOff>
      <xdr:row>58</xdr:row>
      <xdr:rowOff>111519</xdr:rowOff>
    </xdr:to>
    <xdr:sp macro="" textlink="">
      <xdr:nvSpPr>
        <xdr:cNvPr id="369" name="円/楕円 368"/>
        <xdr:cNvSpPr/>
      </xdr:nvSpPr>
      <xdr:spPr>
        <a:xfrm>
          <a:off x="10426700" y="99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96296</xdr:rowOff>
    </xdr:from>
    <xdr:ext cx="469744" cy="259045"/>
    <xdr:sp macro="" textlink="">
      <xdr:nvSpPr>
        <xdr:cNvPr id="370" name="農林水産業費該当値テキスト"/>
        <xdr:cNvSpPr txBox="1"/>
      </xdr:nvSpPr>
      <xdr:spPr>
        <a:xfrm>
          <a:off x="10528300" y="98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8,146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8319</xdr:rowOff>
    </xdr:from>
    <xdr:to>
      <xdr:col>14</xdr:col>
      <xdr:colOff>79375</xdr:colOff>
      <xdr:row>58</xdr:row>
      <xdr:rowOff>109919</xdr:rowOff>
    </xdr:to>
    <xdr:sp macro="" textlink="">
      <xdr:nvSpPr>
        <xdr:cNvPr id="371" name="円/楕円 370"/>
        <xdr:cNvSpPr/>
      </xdr:nvSpPr>
      <xdr:spPr>
        <a:xfrm>
          <a:off x="9588500" y="99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101046</xdr:rowOff>
    </xdr:from>
    <xdr:ext cx="469744" cy="259045"/>
    <xdr:sp macro="" textlink="">
      <xdr:nvSpPr>
        <xdr:cNvPr id="372" name="テキスト ボックス 371"/>
        <xdr:cNvSpPr txBox="1"/>
      </xdr:nvSpPr>
      <xdr:spPr>
        <a:xfrm>
          <a:off x="9404427" y="1004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101892</xdr:rowOff>
    </xdr:from>
    <xdr:to>
      <xdr:col>12</xdr:col>
      <xdr:colOff>561975</xdr:colOff>
      <xdr:row>58</xdr:row>
      <xdr:rowOff>32042</xdr:rowOff>
    </xdr:to>
    <xdr:sp macro="" textlink="">
      <xdr:nvSpPr>
        <xdr:cNvPr id="373" name="円/楕円 372"/>
        <xdr:cNvSpPr/>
      </xdr:nvSpPr>
      <xdr:spPr>
        <a:xfrm>
          <a:off x="8699500" y="98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48569</xdr:rowOff>
    </xdr:from>
    <xdr:ext cx="534377" cy="259045"/>
    <xdr:sp macro="" textlink="">
      <xdr:nvSpPr>
        <xdr:cNvPr id="374" name="テキスト ボックス 373"/>
        <xdr:cNvSpPr txBox="1"/>
      </xdr:nvSpPr>
      <xdr:spPr>
        <a:xfrm>
          <a:off x="8483111" y="96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43561</xdr:rowOff>
    </xdr:from>
    <xdr:to>
      <xdr:col>11</xdr:col>
      <xdr:colOff>358775</xdr:colOff>
      <xdr:row>58</xdr:row>
      <xdr:rowOff>145161</xdr:rowOff>
    </xdr:to>
    <xdr:sp macro="" textlink="">
      <xdr:nvSpPr>
        <xdr:cNvPr id="375" name="円/楕円 374"/>
        <xdr:cNvSpPr/>
      </xdr:nvSpPr>
      <xdr:spPr>
        <a:xfrm>
          <a:off x="7810500" y="998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136288</xdr:rowOff>
    </xdr:from>
    <xdr:ext cx="469744" cy="259045"/>
    <xdr:sp macro="" textlink="">
      <xdr:nvSpPr>
        <xdr:cNvPr id="376" name="テキスト ボックス 375"/>
        <xdr:cNvSpPr txBox="1"/>
      </xdr:nvSpPr>
      <xdr:spPr>
        <a:xfrm>
          <a:off x="7626427" y="100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17005</xdr:rowOff>
    </xdr:from>
    <xdr:to>
      <xdr:col>10</xdr:col>
      <xdr:colOff>155575</xdr:colOff>
      <xdr:row>58</xdr:row>
      <xdr:rowOff>118605</xdr:rowOff>
    </xdr:to>
    <xdr:sp macro="" textlink="">
      <xdr:nvSpPr>
        <xdr:cNvPr id="377" name="円/楕円 376"/>
        <xdr:cNvSpPr/>
      </xdr:nvSpPr>
      <xdr:spPr>
        <a:xfrm>
          <a:off x="6921500" y="99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109732</xdr:rowOff>
    </xdr:from>
    <xdr:ext cx="469744" cy="259045"/>
    <xdr:sp macro="" textlink="">
      <xdr:nvSpPr>
        <xdr:cNvPr id="378" name="テキスト ボックス 377"/>
        <xdr:cNvSpPr txBox="1"/>
      </xdr:nvSpPr>
      <xdr:spPr>
        <a:xfrm>
          <a:off x="6737427" y="1005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88264</xdr:rowOff>
    </xdr:from>
    <xdr:to>
      <xdr:col>15</xdr:col>
      <xdr:colOff>180975</xdr:colOff>
      <xdr:row>78</xdr:row>
      <xdr:rowOff>167436</xdr:rowOff>
    </xdr:to>
    <xdr:cxnSp macro="">
      <xdr:nvCxnSpPr>
        <xdr:cNvPr id="407" name="直線コネクタ 406"/>
        <xdr:cNvCxnSpPr/>
      </xdr:nvCxnSpPr>
      <xdr:spPr>
        <a:xfrm>
          <a:off x="9639300" y="13461364"/>
          <a:ext cx="8382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88264</xdr:rowOff>
    </xdr:from>
    <xdr:to>
      <xdr:col>14</xdr:col>
      <xdr:colOff>28575</xdr:colOff>
      <xdr:row>79</xdr:row>
      <xdr:rowOff>215</xdr:rowOff>
    </xdr:to>
    <xdr:cxnSp macro="">
      <xdr:nvCxnSpPr>
        <xdr:cNvPr id="410" name="直線コネクタ 409"/>
        <xdr:cNvCxnSpPr/>
      </xdr:nvCxnSpPr>
      <xdr:spPr>
        <a:xfrm flipV="1">
          <a:off x="8750300" y="13461364"/>
          <a:ext cx="889000" cy="8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60685</xdr:rowOff>
    </xdr:from>
    <xdr:ext cx="534377" cy="259045"/>
    <xdr:sp macro="" textlink="">
      <xdr:nvSpPr>
        <xdr:cNvPr id="412" name="テキスト ボックス 411"/>
        <xdr:cNvSpPr txBox="1"/>
      </xdr:nvSpPr>
      <xdr:spPr>
        <a:xfrm>
          <a:off x="9372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215</xdr:rowOff>
    </xdr:from>
    <xdr:to>
      <xdr:col>12</xdr:col>
      <xdr:colOff>511175</xdr:colOff>
      <xdr:row>79</xdr:row>
      <xdr:rowOff>2578</xdr:rowOff>
    </xdr:to>
    <xdr:cxnSp macro="">
      <xdr:nvCxnSpPr>
        <xdr:cNvPr id="413" name="直線コネクタ 412"/>
        <xdr:cNvCxnSpPr/>
      </xdr:nvCxnSpPr>
      <xdr:spPr>
        <a:xfrm flipV="1">
          <a:off x="7861300" y="13544765"/>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1397</xdr:rowOff>
    </xdr:from>
    <xdr:to>
      <xdr:col>11</xdr:col>
      <xdr:colOff>307975</xdr:colOff>
      <xdr:row>79</xdr:row>
      <xdr:rowOff>2578</xdr:rowOff>
    </xdr:to>
    <xdr:cxnSp macro="">
      <xdr:nvCxnSpPr>
        <xdr:cNvPr id="416" name="直線コネクタ 415"/>
        <xdr:cNvCxnSpPr/>
      </xdr:nvCxnSpPr>
      <xdr:spPr>
        <a:xfrm>
          <a:off x="6972300" y="13545947"/>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116636</xdr:rowOff>
    </xdr:from>
    <xdr:to>
      <xdr:col>15</xdr:col>
      <xdr:colOff>231775</xdr:colOff>
      <xdr:row>79</xdr:row>
      <xdr:rowOff>46786</xdr:rowOff>
    </xdr:to>
    <xdr:sp macro="" textlink="">
      <xdr:nvSpPr>
        <xdr:cNvPr id="426" name="円/楕円 425"/>
        <xdr:cNvSpPr/>
      </xdr:nvSpPr>
      <xdr:spPr>
        <a:xfrm>
          <a:off x="10426700" y="13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31563</xdr:rowOff>
    </xdr:from>
    <xdr:ext cx="469744" cy="259045"/>
    <xdr:sp macro="" textlink="">
      <xdr:nvSpPr>
        <xdr:cNvPr id="427" name="商工費該当値テキスト"/>
        <xdr:cNvSpPr txBox="1"/>
      </xdr:nvSpPr>
      <xdr:spPr>
        <a:xfrm>
          <a:off x="10528300" y="134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37464</xdr:rowOff>
    </xdr:from>
    <xdr:to>
      <xdr:col>14</xdr:col>
      <xdr:colOff>79375</xdr:colOff>
      <xdr:row>78</xdr:row>
      <xdr:rowOff>139064</xdr:rowOff>
    </xdr:to>
    <xdr:sp macro="" textlink="">
      <xdr:nvSpPr>
        <xdr:cNvPr id="428" name="円/楕円 427"/>
        <xdr:cNvSpPr/>
      </xdr:nvSpPr>
      <xdr:spPr>
        <a:xfrm>
          <a:off x="9588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130191</xdr:rowOff>
    </xdr:from>
    <xdr:ext cx="469744" cy="259045"/>
    <xdr:sp macro="" textlink="">
      <xdr:nvSpPr>
        <xdr:cNvPr id="429" name="テキスト ボックス 428"/>
        <xdr:cNvSpPr txBox="1"/>
      </xdr:nvSpPr>
      <xdr:spPr>
        <a:xfrm>
          <a:off x="9404427" y="1350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120865</xdr:rowOff>
    </xdr:from>
    <xdr:to>
      <xdr:col>12</xdr:col>
      <xdr:colOff>561975</xdr:colOff>
      <xdr:row>79</xdr:row>
      <xdr:rowOff>51015</xdr:rowOff>
    </xdr:to>
    <xdr:sp macro="" textlink="">
      <xdr:nvSpPr>
        <xdr:cNvPr id="430" name="円/楕円 429"/>
        <xdr:cNvSpPr/>
      </xdr:nvSpPr>
      <xdr:spPr>
        <a:xfrm>
          <a:off x="8699500" y="134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42142</xdr:rowOff>
    </xdr:from>
    <xdr:ext cx="469744" cy="259045"/>
    <xdr:sp macro="" textlink="">
      <xdr:nvSpPr>
        <xdr:cNvPr id="431" name="テキスト ボックス 430"/>
        <xdr:cNvSpPr txBox="1"/>
      </xdr:nvSpPr>
      <xdr:spPr>
        <a:xfrm>
          <a:off x="8515427" y="1358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123228</xdr:rowOff>
    </xdr:from>
    <xdr:to>
      <xdr:col>11</xdr:col>
      <xdr:colOff>358775</xdr:colOff>
      <xdr:row>79</xdr:row>
      <xdr:rowOff>53378</xdr:rowOff>
    </xdr:to>
    <xdr:sp macro="" textlink="">
      <xdr:nvSpPr>
        <xdr:cNvPr id="432" name="円/楕円 431"/>
        <xdr:cNvSpPr/>
      </xdr:nvSpPr>
      <xdr:spPr>
        <a:xfrm>
          <a:off x="7810500" y="1349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44505</xdr:rowOff>
    </xdr:from>
    <xdr:ext cx="469744" cy="259045"/>
    <xdr:sp macro="" textlink="">
      <xdr:nvSpPr>
        <xdr:cNvPr id="433" name="テキスト ボックス 432"/>
        <xdr:cNvSpPr txBox="1"/>
      </xdr:nvSpPr>
      <xdr:spPr>
        <a:xfrm>
          <a:off x="7626427" y="1358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122047</xdr:rowOff>
    </xdr:from>
    <xdr:to>
      <xdr:col>10</xdr:col>
      <xdr:colOff>155575</xdr:colOff>
      <xdr:row>79</xdr:row>
      <xdr:rowOff>52197</xdr:rowOff>
    </xdr:to>
    <xdr:sp macro="" textlink="">
      <xdr:nvSpPr>
        <xdr:cNvPr id="434" name="円/楕円 433"/>
        <xdr:cNvSpPr/>
      </xdr:nvSpPr>
      <xdr:spPr>
        <a:xfrm>
          <a:off x="6921500" y="134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43324</xdr:rowOff>
    </xdr:from>
    <xdr:ext cx="469744" cy="259045"/>
    <xdr:sp macro="" textlink="">
      <xdr:nvSpPr>
        <xdr:cNvPr id="435" name="テキスト ボックス 434"/>
        <xdr:cNvSpPr txBox="1"/>
      </xdr:nvSpPr>
      <xdr:spPr>
        <a:xfrm>
          <a:off x="6737427" y="1358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93659</xdr:rowOff>
    </xdr:from>
    <xdr:to>
      <xdr:col>15</xdr:col>
      <xdr:colOff>180975</xdr:colOff>
      <xdr:row>96</xdr:row>
      <xdr:rowOff>7889</xdr:rowOff>
    </xdr:to>
    <xdr:cxnSp macro="">
      <xdr:nvCxnSpPr>
        <xdr:cNvPr id="463" name="直線コネクタ 462"/>
        <xdr:cNvCxnSpPr/>
      </xdr:nvCxnSpPr>
      <xdr:spPr>
        <a:xfrm flipV="1">
          <a:off x="9639300" y="16381409"/>
          <a:ext cx="838200" cy="8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4"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51209</xdr:rowOff>
    </xdr:from>
    <xdr:to>
      <xdr:col>14</xdr:col>
      <xdr:colOff>28575</xdr:colOff>
      <xdr:row>96</xdr:row>
      <xdr:rowOff>7889</xdr:rowOff>
    </xdr:to>
    <xdr:cxnSp macro="">
      <xdr:nvCxnSpPr>
        <xdr:cNvPr id="466" name="直線コネクタ 465"/>
        <xdr:cNvCxnSpPr/>
      </xdr:nvCxnSpPr>
      <xdr:spPr>
        <a:xfrm>
          <a:off x="8750300" y="16338959"/>
          <a:ext cx="889000" cy="12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68" name="テキスト ボックス 467"/>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51209</xdr:rowOff>
    </xdr:from>
    <xdr:to>
      <xdr:col>12</xdr:col>
      <xdr:colOff>511175</xdr:colOff>
      <xdr:row>96</xdr:row>
      <xdr:rowOff>69611</xdr:rowOff>
    </xdr:to>
    <xdr:cxnSp macro="">
      <xdr:nvCxnSpPr>
        <xdr:cNvPr id="469" name="直線コネクタ 468"/>
        <xdr:cNvCxnSpPr/>
      </xdr:nvCxnSpPr>
      <xdr:spPr>
        <a:xfrm flipV="1">
          <a:off x="7861300" y="16338959"/>
          <a:ext cx="889000" cy="1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82300</xdr:rowOff>
    </xdr:from>
    <xdr:ext cx="534377" cy="259045"/>
    <xdr:sp macro="" textlink="">
      <xdr:nvSpPr>
        <xdr:cNvPr id="471" name="テキスト ボックス 470"/>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69611</xdr:rowOff>
    </xdr:from>
    <xdr:to>
      <xdr:col>11</xdr:col>
      <xdr:colOff>307975</xdr:colOff>
      <xdr:row>96</xdr:row>
      <xdr:rowOff>148386</xdr:rowOff>
    </xdr:to>
    <xdr:cxnSp macro="">
      <xdr:nvCxnSpPr>
        <xdr:cNvPr id="472" name="直線コネクタ 471"/>
        <xdr:cNvCxnSpPr/>
      </xdr:nvCxnSpPr>
      <xdr:spPr>
        <a:xfrm flipV="1">
          <a:off x="6972300" y="16528811"/>
          <a:ext cx="8890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42859</xdr:rowOff>
    </xdr:from>
    <xdr:to>
      <xdr:col>15</xdr:col>
      <xdr:colOff>231775</xdr:colOff>
      <xdr:row>95</xdr:row>
      <xdr:rowOff>144459</xdr:rowOff>
    </xdr:to>
    <xdr:sp macro="" textlink="">
      <xdr:nvSpPr>
        <xdr:cNvPr id="482" name="円/楕円 481"/>
        <xdr:cNvSpPr/>
      </xdr:nvSpPr>
      <xdr:spPr>
        <a:xfrm>
          <a:off x="10426700" y="163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65736</xdr:rowOff>
    </xdr:from>
    <xdr:ext cx="534377" cy="259045"/>
    <xdr:sp macro="" textlink="">
      <xdr:nvSpPr>
        <xdr:cNvPr id="483" name="土木費該当値テキスト"/>
        <xdr:cNvSpPr txBox="1"/>
      </xdr:nvSpPr>
      <xdr:spPr>
        <a:xfrm>
          <a:off x="10528300" y="1618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44,514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128539</xdr:rowOff>
    </xdr:from>
    <xdr:to>
      <xdr:col>14</xdr:col>
      <xdr:colOff>79375</xdr:colOff>
      <xdr:row>96</xdr:row>
      <xdr:rowOff>58689</xdr:rowOff>
    </xdr:to>
    <xdr:sp macro="" textlink="">
      <xdr:nvSpPr>
        <xdr:cNvPr id="484" name="円/楕円 483"/>
        <xdr:cNvSpPr/>
      </xdr:nvSpPr>
      <xdr:spPr>
        <a:xfrm>
          <a:off x="9588500" y="1641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75216</xdr:rowOff>
    </xdr:from>
    <xdr:ext cx="534377" cy="259045"/>
    <xdr:sp macro="" textlink="">
      <xdr:nvSpPr>
        <xdr:cNvPr id="485" name="テキスト ボックス 484"/>
        <xdr:cNvSpPr txBox="1"/>
      </xdr:nvSpPr>
      <xdr:spPr>
        <a:xfrm>
          <a:off x="9372111" y="161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40,766</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409</xdr:rowOff>
    </xdr:from>
    <xdr:to>
      <xdr:col>12</xdr:col>
      <xdr:colOff>561975</xdr:colOff>
      <xdr:row>95</xdr:row>
      <xdr:rowOff>102009</xdr:rowOff>
    </xdr:to>
    <xdr:sp macro="" textlink="">
      <xdr:nvSpPr>
        <xdr:cNvPr id="486" name="円/楕円 485"/>
        <xdr:cNvSpPr/>
      </xdr:nvSpPr>
      <xdr:spPr>
        <a:xfrm>
          <a:off x="8699500" y="1628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118536</xdr:rowOff>
    </xdr:from>
    <xdr:ext cx="534377" cy="259045"/>
    <xdr:sp macro="" textlink="">
      <xdr:nvSpPr>
        <xdr:cNvPr id="487" name="テキスト ボックス 486"/>
        <xdr:cNvSpPr txBox="1"/>
      </xdr:nvSpPr>
      <xdr:spPr>
        <a:xfrm>
          <a:off x="8483111" y="160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46,371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18811</xdr:rowOff>
    </xdr:from>
    <xdr:to>
      <xdr:col>11</xdr:col>
      <xdr:colOff>358775</xdr:colOff>
      <xdr:row>96</xdr:row>
      <xdr:rowOff>120411</xdr:rowOff>
    </xdr:to>
    <xdr:sp macro="" textlink="">
      <xdr:nvSpPr>
        <xdr:cNvPr id="488" name="円/楕円 487"/>
        <xdr:cNvSpPr/>
      </xdr:nvSpPr>
      <xdr:spPr>
        <a:xfrm>
          <a:off x="7810500" y="1647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111538</xdr:rowOff>
    </xdr:from>
    <xdr:ext cx="534377" cy="259045"/>
    <xdr:sp macro="" textlink="">
      <xdr:nvSpPr>
        <xdr:cNvPr id="489" name="テキスト ボックス 488"/>
        <xdr:cNvSpPr txBox="1"/>
      </xdr:nvSpPr>
      <xdr:spPr>
        <a:xfrm>
          <a:off x="7594111" y="1657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38,066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97586</xdr:rowOff>
    </xdr:from>
    <xdr:to>
      <xdr:col>10</xdr:col>
      <xdr:colOff>155575</xdr:colOff>
      <xdr:row>97</xdr:row>
      <xdr:rowOff>27736</xdr:rowOff>
    </xdr:to>
    <xdr:sp macro="" textlink="">
      <xdr:nvSpPr>
        <xdr:cNvPr id="490" name="円/楕円 489"/>
        <xdr:cNvSpPr/>
      </xdr:nvSpPr>
      <xdr:spPr>
        <a:xfrm>
          <a:off x="6921500" y="1655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18863</xdr:rowOff>
    </xdr:from>
    <xdr:ext cx="534377" cy="259045"/>
    <xdr:sp macro="" textlink="">
      <xdr:nvSpPr>
        <xdr:cNvPr id="491" name="テキスト ボックス 490"/>
        <xdr:cNvSpPr txBox="1"/>
      </xdr:nvSpPr>
      <xdr:spPr>
        <a:xfrm>
          <a:off x="6705111" y="1664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111697</xdr:rowOff>
    </xdr:from>
    <xdr:to>
      <xdr:col>23</xdr:col>
      <xdr:colOff>517525</xdr:colOff>
      <xdr:row>36</xdr:row>
      <xdr:rowOff>20904</xdr:rowOff>
    </xdr:to>
    <xdr:cxnSp macro="">
      <xdr:nvCxnSpPr>
        <xdr:cNvPr id="521" name="直線コネクタ 520"/>
        <xdr:cNvCxnSpPr/>
      </xdr:nvCxnSpPr>
      <xdr:spPr>
        <a:xfrm>
          <a:off x="15481300" y="6112447"/>
          <a:ext cx="838200" cy="8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2"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111697</xdr:rowOff>
    </xdr:from>
    <xdr:to>
      <xdr:col>22</xdr:col>
      <xdr:colOff>365125</xdr:colOff>
      <xdr:row>36</xdr:row>
      <xdr:rowOff>89637</xdr:rowOff>
    </xdr:to>
    <xdr:cxnSp macro="">
      <xdr:nvCxnSpPr>
        <xdr:cNvPr id="524" name="直線コネクタ 523"/>
        <xdr:cNvCxnSpPr/>
      </xdr:nvCxnSpPr>
      <xdr:spPr>
        <a:xfrm flipV="1">
          <a:off x="14592300" y="6112447"/>
          <a:ext cx="889000" cy="14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6" name="テキスト ボックス 525"/>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89637</xdr:rowOff>
    </xdr:from>
    <xdr:to>
      <xdr:col>21</xdr:col>
      <xdr:colOff>161925</xdr:colOff>
      <xdr:row>36</xdr:row>
      <xdr:rowOff>97637</xdr:rowOff>
    </xdr:to>
    <xdr:cxnSp macro="">
      <xdr:nvCxnSpPr>
        <xdr:cNvPr id="527" name="直線コネクタ 526"/>
        <xdr:cNvCxnSpPr/>
      </xdr:nvCxnSpPr>
      <xdr:spPr>
        <a:xfrm flipV="1">
          <a:off x="13703300" y="6261837"/>
          <a:ext cx="889000" cy="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29" name="テキスト ボックス 528"/>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97637</xdr:rowOff>
    </xdr:from>
    <xdr:to>
      <xdr:col>19</xdr:col>
      <xdr:colOff>644525</xdr:colOff>
      <xdr:row>36</xdr:row>
      <xdr:rowOff>103048</xdr:rowOff>
    </xdr:to>
    <xdr:cxnSp macro="">
      <xdr:nvCxnSpPr>
        <xdr:cNvPr id="530" name="直線コネクタ 529"/>
        <xdr:cNvCxnSpPr/>
      </xdr:nvCxnSpPr>
      <xdr:spPr>
        <a:xfrm flipV="1">
          <a:off x="12814300" y="6269837"/>
          <a:ext cx="889000" cy="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2" name="テキスト ボックス 531"/>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4" name="テキスト ボックス 533"/>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141554</xdr:rowOff>
    </xdr:from>
    <xdr:to>
      <xdr:col>23</xdr:col>
      <xdr:colOff>568325</xdr:colOff>
      <xdr:row>36</xdr:row>
      <xdr:rowOff>71704</xdr:rowOff>
    </xdr:to>
    <xdr:sp macro="" textlink="">
      <xdr:nvSpPr>
        <xdr:cNvPr id="540" name="円/楕円 539"/>
        <xdr:cNvSpPr/>
      </xdr:nvSpPr>
      <xdr:spPr>
        <a:xfrm>
          <a:off x="16268700" y="61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164431</xdr:rowOff>
    </xdr:from>
    <xdr:ext cx="534377" cy="259045"/>
    <xdr:sp macro="" textlink="">
      <xdr:nvSpPr>
        <xdr:cNvPr id="541" name="消防費該当値テキスト"/>
        <xdr:cNvSpPr txBox="1"/>
      </xdr:nvSpPr>
      <xdr:spPr>
        <a:xfrm>
          <a:off x="16370300" y="599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24,118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60897</xdr:rowOff>
    </xdr:from>
    <xdr:to>
      <xdr:col>22</xdr:col>
      <xdr:colOff>415925</xdr:colOff>
      <xdr:row>35</xdr:row>
      <xdr:rowOff>162497</xdr:rowOff>
    </xdr:to>
    <xdr:sp macro="" textlink="">
      <xdr:nvSpPr>
        <xdr:cNvPr id="542" name="円/楕円 541"/>
        <xdr:cNvSpPr/>
      </xdr:nvSpPr>
      <xdr:spPr>
        <a:xfrm>
          <a:off x="15430500" y="606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7574</xdr:rowOff>
    </xdr:from>
    <xdr:ext cx="534377" cy="259045"/>
    <xdr:sp macro="" textlink="">
      <xdr:nvSpPr>
        <xdr:cNvPr id="543" name="テキスト ボックス 542"/>
        <xdr:cNvSpPr txBox="1"/>
      </xdr:nvSpPr>
      <xdr:spPr>
        <a:xfrm>
          <a:off x="15214111" y="583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26,235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38837</xdr:rowOff>
    </xdr:from>
    <xdr:to>
      <xdr:col>21</xdr:col>
      <xdr:colOff>212725</xdr:colOff>
      <xdr:row>36</xdr:row>
      <xdr:rowOff>140437</xdr:rowOff>
    </xdr:to>
    <xdr:sp macro="" textlink="">
      <xdr:nvSpPr>
        <xdr:cNvPr id="544" name="円/楕円 543"/>
        <xdr:cNvSpPr/>
      </xdr:nvSpPr>
      <xdr:spPr>
        <a:xfrm>
          <a:off x="14541500" y="62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156964</xdr:rowOff>
    </xdr:from>
    <xdr:ext cx="534377" cy="259045"/>
    <xdr:sp macro="" textlink="">
      <xdr:nvSpPr>
        <xdr:cNvPr id="545" name="テキスト ボックス 544"/>
        <xdr:cNvSpPr txBox="1"/>
      </xdr:nvSpPr>
      <xdr:spPr>
        <a:xfrm>
          <a:off x="14325111" y="59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46837</xdr:rowOff>
    </xdr:from>
    <xdr:to>
      <xdr:col>20</xdr:col>
      <xdr:colOff>9525</xdr:colOff>
      <xdr:row>36</xdr:row>
      <xdr:rowOff>148437</xdr:rowOff>
    </xdr:to>
    <xdr:sp macro="" textlink="">
      <xdr:nvSpPr>
        <xdr:cNvPr id="546" name="円/楕円 545"/>
        <xdr:cNvSpPr/>
      </xdr:nvSpPr>
      <xdr:spPr>
        <a:xfrm>
          <a:off x="13652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164964</xdr:rowOff>
    </xdr:from>
    <xdr:ext cx="534377" cy="259045"/>
    <xdr:sp macro="" textlink="">
      <xdr:nvSpPr>
        <xdr:cNvPr id="547" name="テキスト ボックス 546"/>
        <xdr:cNvSpPr txBox="1"/>
      </xdr:nvSpPr>
      <xdr:spPr>
        <a:xfrm>
          <a:off x="13436111" y="59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52248</xdr:rowOff>
    </xdr:from>
    <xdr:to>
      <xdr:col>18</xdr:col>
      <xdr:colOff>492125</xdr:colOff>
      <xdr:row>36</xdr:row>
      <xdr:rowOff>153848</xdr:rowOff>
    </xdr:to>
    <xdr:sp macro="" textlink="">
      <xdr:nvSpPr>
        <xdr:cNvPr id="548" name="円/楕円 547"/>
        <xdr:cNvSpPr/>
      </xdr:nvSpPr>
      <xdr:spPr>
        <a:xfrm>
          <a:off x="12763500" y="62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170375</xdr:rowOff>
    </xdr:from>
    <xdr:ext cx="534377" cy="259045"/>
    <xdr:sp macro="" textlink="">
      <xdr:nvSpPr>
        <xdr:cNvPr id="549" name="テキスト ボックス 548"/>
        <xdr:cNvSpPr txBox="1"/>
      </xdr:nvSpPr>
      <xdr:spPr>
        <a:xfrm>
          <a:off x="12547111" y="59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119551</xdr:rowOff>
    </xdr:from>
    <xdr:to>
      <xdr:col>23</xdr:col>
      <xdr:colOff>517525</xdr:colOff>
      <xdr:row>57</xdr:row>
      <xdr:rowOff>133724</xdr:rowOff>
    </xdr:to>
    <xdr:cxnSp macro="">
      <xdr:nvCxnSpPr>
        <xdr:cNvPr id="581" name="直線コネクタ 580"/>
        <xdr:cNvCxnSpPr/>
      </xdr:nvCxnSpPr>
      <xdr:spPr>
        <a:xfrm>
          <a:off x="15481300" y="9892201"/>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119551</xdr:rowOff>
    </xdr:from>
    <xdr:to>
      <xdr:col>22</xdr:col>
      <xdr:colOff>365125</xdr:colOff>
      <xdr:row>58</xdr:row>
      <xdr:rowOff>7145</xdr:rowOff>
    </xdr:to>
    <xdr:cxnSp macro="">
      <xdr:nvCxnSpPr>
        <xdr:cNvPr id="584" name="直線コネクタ 583"/>
        <xdr:cNvCxnSpPr/>
      </xdr:nvCxnSpPr>
      <xdr:spPr>
        <a:xfrm flipV="1">
          <a:off x="14592300" y="9892201"/>
          <a:ext cx="889000" cy="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7145</xdr:rowOff>
    </xdr:from>
    <xdr:to>
      <xdr:col>21</xdr:col>
      <xdr:colOff>161925</xdr:colOff>
      <xdr:row>58</xdr:row>
      <xdr:rowOff>22853</xdr:rowOff>
    </xdr:to>
    <xdr:cxnSp macro="">
      <xdr:nvCxnSpPr>
        <xdr:cNvPr id="587" name="直線コネクタ 586"/>
        <xdr:cNvCxnSpPr/>
      </xdr:nvCxnSpPr>
      <xdr:spPr>
        <a:xfrm flipV="1">
          <a:off x="13703300" y="9951245"/>
          <a:ext cx="8890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167442</xdr:rowOff>
    </xdr:from>
    <xdr:to>
      <xdr:col>19</xdr:col>
      <xdr:colOff>644525</xdr:colOff>
      <xdr:row>58</xdr:row>
      <xdr:rowOff>22853</xdr:rowOff>
    </xdr:to>
    <xdr:cxnSp macro="">
      <xdr:nvCxnSpPr>
        <xdr:cNvPr id="590" name="直線コネクタ 589"/>
        <xdr:cNvCxnSpPr/>
      </xdr:nvCxnSpPr>
      <xdr:spPr>
        <a:xfrm>
          <a:off x="12814300" y="9940092"/>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117660</xdr:rowOff>
    </xdr:from>
    <xdr:ext cx="534377" cy="259045"/>
    <xdr:sp macro="" textlink="">
      <xdr:nvSpPr>
        <xdr:cNvPr id="592" name="テキスト ボックス 591"/>
        <xdr:cNvSpPr txBox="1"/>
      </xdr:nvSpPr>
      <xdr:spPr>
        <a:xfrm>
          <a:off x="13436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4" name="テキスト ボックス 593"/>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82924</xdr:rowOff>
    </xdr:from>
    <xdr:to>
      <xdr:col>23</xdr:col>
      <xdr:colOff>568325</xdr:colOff>
      <xdr:row>58</xdr:row>
      <xdr:rowOff>13074</xdr:rowOff>
    </xdr:to>
    <xdr:sp macro="" textlink="">
      <xdr:nvSpPr>
        <xdr:cNvPr id="600" name="円/楕円 599"/>
        <xdr:cNvSpPr/>
      </xdr:nvSpPr>
      <xdr:spPr>
        <a:xfrm>
          <a:off x="16268700" y="98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61351</xdr:rowOff>
    </xdr:from>
    <xdr:ext cx="534377" cy="259045"/>
    <xdr:sp macro="" textlink="">
      <xdr:nvSpPr>
        <xdr:cNvPr id="601" name="教育費該当値テキスト"/>
        <xdr:cNvSpPr txBox="1"/>
      </xdr:nvSpPr>
      <xdr:spPr>
        <a:xfrm>
          <a:off x="16370300" y="98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38,866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68751</xdr:rowOff>
    </xdr:from>
    <xdr:to>
      <xdr:col>22</xdr:col>
      <xdr:colOff>415925</xdr:colOff>
      <xdr:row>57</xdr:row>
      <xdr:rowOff>170351</xdr:rowOff>
    </xdr:to>
    <xdr:sp macro="" textlink="">
      <xdr:nvSpPr>
        <xdr:cNvPr id="602" name="円/楕円 601"/>
        <xdr:cNvSpPr/>
      </xdr:nvSpPr>
      <xdr:spPr>
        <a:xfrm>
          <a:off x="15430500" y="9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161478</xdr:rowOff>
    </xdr:from>
    <xdr:ext cx="534377" cy="259045"/>
    <xdr:sp macro="" textlink="">
      <xdr:nvSpPr>
        <xdr:cNvPr id="603" name="テキスト ボックス 602"/>
        <xdr:cNvSpPr txBox="1"/>
      </xdr:nvSpPr>
      <xdr:spPr>
        <a:xfrm>
          <a:off x="15214111" y="99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39,734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127795</xdr:rowOff>
    </xdr:from>
    <xdr:to>
      <xdr:col>21</xdr:col>
      <xdr:colOff>212725</xdr:colOff>
      <xdr:row>58</xdr:row>
      <xdr:rowOff>57945</xdr:rowOff>
    </xdr:to>
    <xdr:sp macro="" textlink="">
      <xdr:nvSpPr>
        <xdr:cNvPr id="604" name="円/楕円 603"/>
        <xdr:cNvSpPr/>
      </xdr:nvSpPr>
      <xdr:spPr>
        <a:xfrm>
          <a:off x="14541500" y="99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49072</xdr:rowOff>
    </xdr:from>
    <xdr:ext cx="534377" cy="259045"/>
    <xdr:sp macro="" textlink="">
      <xdr:nvSpPr>
        <xdr:cNvPr id="605" name="テキスト ボックス 604"/>
        <xdr:cNvSpPr txBox="1"/>
      </xdr:nvSpPr>
      <xdr:spPr>
        <a:xfrm>
          <a:off x="14325111" y="999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143503</xdr:rowOff>
    </xdr:from>
    <xdr:to>
      <xdr:col>20</xdr:col>
      <xdr:colOff>9525</xdr:colOff>
      <xdr:row>58</xdr:row>
      <xdr:rowOff>73653</xdr:rowOff>
    </xdr:to>
    <xdr:sp macro="" textlink="">
      <xdr:nvSpPr>
        <xdr:cNvPr id="606" name="円/楕円 605"/>
        <xdr:cNvSpPr/>
      </xdr:nvSpPr>
      <xdr:spPr>
        <a:xfrm>
          <a:off x="13652500" y="99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64780</xdr:rowOff>
    </xdr:from>
    <xdr:ext cx="534377" cy="259045"/>
    <xdr:sp macro="" textlink="">
      <xdr:nvSpPr>
        <xdr:cNvPr id="607" name="テキスト ボックス 606"/>
        <xdr:cNvSpPr txBox="1"/>
      </xdr:nvSpPr>
      <xdr:spPr>
        <a:xfrm>
          <a:off x="13436111" y="100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116642</xdr:rowOff>
    </xdr:from>
    <xdr:to>
      <xdr:col>18</xdr:col>
      <xdr:colOff>492125</xdr:colOff>
      <xdr:row>58</xdr:row>
      <xdr:rowOff>46792</xdr:rowOff>
    </xdr:to>
    <xdr:sp macro="" textlink="">
      <xdr:nvSpPr>
        <xdr:cNvPr id="608" name="円/楕円 607"/>
        <xdr:cNvSpPr/>
      </xdr:nvSpPr>
      <xdr:spPr>
        <a:xfrm>
          <a:off x="12763500" y="98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37919</xdr:rowOff>
    </xdr:from>
    <xdr:ext cx="534377" cy="259045"/>
    <xdr:sp macro="" textlink="">
      <xdr:nvSpPr>
        <xdr:cNvPr id="609" name="テキスト ボックス 608"/>
        <xdr:cNvSpPr txBox="1"/>
      </xdr:nvSpPr>
      <xdr:spPr>
        <a:xfrm>
          <a:off x="12547111" y="99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36,801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1" name="円/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2" name="テキスト ボックス 66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3" name="円/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4" name="テキスト ボックス 66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5" name="円/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6" name="テキスト ボックス 665"/>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16844</xdr:rowOff>
    </xdr:from>
    <xdr:to>
      <xdr:col>23</xdr:col>
      <xdr:colOff>517525</xdr:colOff>
      <xdr:row>97</xdr:row>
      <xdr:rowOff>38757</xdr:rowOff>
    </xdr:to>
    <xdr:cxnSp macro="">
      <xdr:nvCxnSpPr>
        <xdr:cNvPr id="697" name="直線コネクタ 696"/>
        <xdr:cNvCxnSpPr/>
      </xdr:nvCxnSpPr>
      <xdr:spPr>
        <a:xfrm flipV="1">
          <a:off x="15481300" y="16647494"/>
          <a:ext cx="8382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15211</xdr:rowOff>
    </xdr:from>
    <xdr:to>
      <xdr:col>22</xdr:col>
      <xdr:colOff>365125</xdr:colOff>
      <xdr:row>97</xdr:row>
      <xdr:rowOff>38757</xdr:rowOff>
    </xdr:to>
    <xdr:cxnSp macro="">
      <xdr:nvCxnSpPr>
        <xdr:cNvPr id="700" name="直線コネクタ 699"/>
        <xdr:cNvCxnSpPr/>
      </xdr:nvCxnSpPr>
      <xdr:spPr>
        <a:xfrm>
          <a:off x="14592300" y="16645861"/>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15211</xdr:rowOff>
    </xdr:from>
    <xdr:to>
      <xdr:col>21</xdr:col>
      <xdr:colOff>161925</xdr:colOff>
      <xdr:row>97</xdr:row>
      <xdr:rowOff>46709</xdr:rowOff>
    </xdr:to>
    <xdr:cxnSp macro="">
      <xdr:nvCxnSpPr>
        <xdr:cNvPr id="703" name="直線コネクタ 702"/>
        <xdr:cNvCxnSpPr/>
      </xdr:nvCxnSpPr>
      <xdr:spPr>
        <a:xfrm flipV="1">
          <a:off x="13703300" y="16645861"/>
          <a:ext cx="889000" cy="3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147586</xdr:rowOff>
    </xdr:from>
    <xdr:to>
      <xdr:col>19</xdr:col>
      <xdr:colOff>644525</xdr:colOff>
      <xdr:row>97</xdr:row>
      <xdr:rowOff>46709</xdr:rowOff>
    </xdr:to>
    <xdr:cxnSp macro="">
      <xdr:nvCxnSpPr>
        <xdr:cNvPr id="706" name="直線コネクタ 705"/>
        <xdr:cNvCxnSpPr/>
      </xdr:nvCxnSpPr>
      <xdr:spPr>
        <a:xfrm>
          <a:off x="12814300" y="16606786"/>
          <a:ext cx="889000" cy="7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137494</xdr:rowOff>
    </xdr:from>
    <xdr:to>
      <xdr:col>23</xdr:col>
      <xdr:colOff>568325</xdr:colOff>
      <xdr:row>97</xdr:row>
      <xdr:rowOff>67644</xdr:rowOff>
    </xdr:to>
    <xdr:sp macro="" textlink="">
      <xdr:nvSpPr>
        <xdr:cNvPr id="716" name="円/楕円 715"/>
        <xdr:cNvSpPr/>
      </xdr:nvSpPr>
      <xdr:spPr>
        <a:xfrm>
          <a:off x="16268700" y="165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115921</xdr:rowOff>
    </xdr:from>
    <xdr:ext cx="534377" cy="259045"/>
    <xdr:sp macro="" textlink="">
      <xdr:nvSpPr>
        <xdr:cNvPr id="717" name="公債費該当値テキスト"/>
        <xdr:cNvSpPr txBox="1"/>
      </xdr:nvSpPr>
      <xdr:spPr>
        <a:xfrm>
          <a:off x="16370300" y="1657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26,024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159407</xdr:rowOff>
    </xdr:from>
    <xdr:to>
      <xdr:col>22</xdr:col>
      <xdr:colOff>415925</xdr:colOff>
      <xdr:row>97</xdr:row>
      <xdr:rowOff>89557</xdr:rowOff>
    </xdr:to>
    <xdr:sp macro="" textlink="">
      <xdr:nvSpPr>
        <xdr:cNvPr id="718" name="円/楕円 717"/>
        <xdr:cNvSpPr/>
      </xdr:nvSpPr>
      <xdr:spPr>
        <a:xfrm>
          <a:off x="15430500" y="1661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80684</xdr:rowOff>
    </xdr:from>
    <xdr:ext cx="534377" cy="259045"/>
    <xdr:sp macro="" textlink="">
      <xdr:nvSpPr>
        <xdr:cNvPr id="719" name="テキスト ボックス 718"/>
        <xdr:cNvSpPr txBox="1"/>
      </xdr:nvSpPr>
      <xdr:spPr>
        <a:xfrm>
          <a:off x="15214111" y="167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24,682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135861</xdr:rowOff>
    </xdr:from>
    <xdr:to>
      <xdr:col>21</xdr:col>
      <xdr:colOff>212725</xdr:colOff>
      <xdr:row>97</xdr:row>
      <xdr:rowOff>66011</xdr:rowOff>
    </xdr:to>
    <xdr:sp macro="" textlink="">
      <xdr:nvSpPr>
        <xdr:cNvPr id="720" name="円/楕円 719"/>
        <xdr:cNvSpPr/>
      </xdr:nvSpPr>
      <xdr:spPr>
        <a:xfrm>
          <a:off x="14541500" y="1659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57138</xdr:rowOff>
    </xdr:from>
    <xdr:ext cx="534377" cy="259045"/>
    <xdr:sp macro="" textlink="">
      <xdr:nvSpPr>
        <xdr:cNvPr id="721" name="テキスト ボックス 720"/>
        <xdr:cNvSpPr txBox="1"/>
      </xdr:nvSpPr>
      <xdr:spPr>
        <a:xfrm>
          <a:off x="14325111" y="166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167359</xdr:rowOff>
    </xdr:from>
    <xdr:to>
      <xdr:col>20</xdr:col>
      <xdr:colOff>9525</xdr:colOff>
      <xdr:row>97</xdr:row>
      <xdr:rowOff>97509</xdr:rowOff>
    </xdr:to>
    <xdr:sp macro="" textlink="">
      <xdr:nvSpPr>
        <xdr:cNvPr id="722" name="円/楕円 721"/>
        <xdr:cNvSpPr/>
      </xdr:nvSpPr>
      <xdr:spPr>
        <a:xfrm>
          <a:off x="13652500" y="166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88636</xdr:rowOff>
    </xdr:from>
    <xdr:ext cx="534377" cy="259045"/>
    <xdr:sp macro="" textlink="">
      <xdr:nvSpPr>
        <xdr:cNvPr id="723" name="テキスト ボックス 722"/>
        <xdr:cNvSpPr txBox="1"/>
      </xdr:nvSpPr>
      <xdr:spPr>
        <a:xfrm>
          <a:off x="13436111" y="1671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96786</xdr:rowOff>
    </xdr:from>
    <xdr:to>
      <xdr:col>18</xdr:col>
      <xdr:colOff>492125</xdr:colOff>
      <xdr:row>97</xdr:row>
      <xdr:rowOff>26936</xdr:rowOff>
    </xdr:to>
    <xdr:sp macro="" textlink="">
      <xdr:nvSpPr>
        <xdr:cNvPr id="724" name="円/楕円 723"/>
        <xdr:cNvSpPr/>
      </xdr:nvSpPr>
      <xdr:spPr>
        <a:xfrm>
          <a:off x="12763500" y="16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18063</xdr:rowOff>
    </xdr:from>
    <xdr:ext cx="534377" cy="259045"/>
    <xdr:sp macro="" textlink="">
      <xdr:nvSpPr>
        <xdr:cNvPr id="725" name="テキスト ボックス 724"/>
        <xdr:cNvSpPr txBox="1"/>
      </xdr:nvSpPr>
      <xdr:spPr>
        <a:xfrm>
          <a:off x="12547111" y="166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総務費は、平成２６年度、平成２７年度で新庁舎建設事業を行ったため、増額となっている</a:t>
          </a:r>
          <a:r>
            <a:rPr kumimoji="1" lang="ja-JP" altLang="en-US" sz="1400">
              <a:solidFill>
                <a:schemeClr val="dk1"/>
              </a:solidFill>
              <a:effectLst/>
              <a:latin typeface="+mn-lt"/>
              <a:ea typeface="+mn-ea"/>
              <a:cs typeface="+mn-cs"/>
            </a:rPr>
            <a:t>が、事業が完了したため減額となり</a:t>
          </a:r>
          <a:r>
            <a:rPr kumimoji="1" lang="ja-JP" altLang="ja-JP" sz="1400">
              <a:solidFill>
                <a:schemeClr val="dk1"/>
              </a:solidFill>
              <a:effectLst/>
              <a:latin typeface="+mn-lt"/>
              <a:ea typeface="+mn-ea"/>
              <a:cs typeface="+mn-cs"/>
            </a:rPr>
            <a:t>住民一人当たり</a:t>
          </a:r>
          <a:r>
            <a:rPr kumimoji="1" lang="en-US" altLang="ja-JP" sz="1400">
              <a:solidFill>
                <a:schemeClr val="dk1"/>
              </a:solidFill>
              <a:effectLst/>
              <a:latin typeface="+mn-lt"/>
              <a:ea typeface="+mn-ea"/>
              <a:cs typeface="+mn-cs"/>
            </a:rPr>
            <a:t>46,335</a:t>
          </a:r>
          <a:r>
            <a:rPr kumimoji="1" lang="ja-JP" altLang="ja-JP" sz="1400">
              <a:solidFill>
                <a:schemeClr val="dk1"/>
              </a:solidFill>
              <a:effectLst/>
              <a:latin typeface="+mn-lt"/>
              <a:ea typeface="+mn-ea"/>
              <a:cs typeface="+mn-cs"/>
            </a:rPr>
            <a:t>円となっている。</a:t>
          </a:r>
          <a:endParaRPr kumimoji="1" lang="en-US" altLang="ja-JP" sz="1400">
            <a:solidFill>
              <a:schemeClr val="dk1"/>
            </a:solidFill>
            <a:effectLst/>
            <a:latin typeface="+mn-lt"/>
            <a:ea typeface="+mn-ea"/>
            <a:cs typeface="+mn-cs"/>
          </a:endParaRPr>
        </a:p>
        <a:p>
          <a:r>
            <a:rPr lang="ja-JP" altLang="en-US" sz="1400">
              <a:effectLst/>
            </a:rPr>
            <a:t>民生費は、障害者自立支援支援給付費と、国保特別会計への繰出金の増加により、住民一人当たり</a:t>
          </a:r>
          <a:r>
            <a:rPr lang="en-US" altLang="ja-JP" sz="1400">
              <a:effectLst/>
            </a:rPr>
            <a:t>99,531</a:t>
          </a:r>
          <a:r>
            <a:rPr lang="ja-JP" altLang="en-US" sz="1400">
              <a:effectLst/>
            </a:rPr>
            <a:t>円となっている。</a:t>
          </a:r>
          <a:endParaRPr lang="en-US" altLang="ja-JP" sz="1400">
            <a:effectLst/>
          </a:endParaRPr>
        </a:p>
        <a:p>
          <a:r>
            <a:rPr lang="ja-JP" altLang="en-US" sz="1400">
              <a:effectLst/>
            </a:rPr>
            <a:t>土木費は、国の事業に関連した、排水路整備を行ったため、住民一人当たり</a:t>
          </a:r>
          <a:r>
            <a:rPr lang="en-US" altLang="ja-JP" sz="1400">
              <a:effectLst/>
            </a:rPr>
            <a:t>44,514</a:t>
          </a:r>
          <a:r>
            <a:rPr lang="ja-JP" altLang="en-US" sz="1400">
              <a:effectLst/>
            </a:rPr>
            <a:t>円となっている。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chemeClr val="dk1"/>
              </a:solidFill>
              <a:effectLst/>
              <a:latin typeface="+mn-lt"/>
              <a:ea typeface="+mn-ea"/>
              <a:cs typeface="+mn-cs"/>
            </a:rPr>
            <a:t>　</a:t>
          </a:r>
          <a:r>
            <a:rPr kumimoji="1" lang="ja-JP" altLang="ja-JP" sz="1400" baseline="0">
              <a:solidFill>
                <a:schemeClr val="dk1"/>
              </a:solidFill>
              <a:effectLst/>
              <a:latin typeface="+mn-lt"/>
              <a:ea typeface="+mn-ea"/>
              <a:cs typeface="+mn-cs"/>
            </a:rPr>
            <a:t>平成２</a:t>
          </a:r>
          <a:r>
            <a:rPr kumimoji="1" lang="ja-JP" altLang="en-US" sz="1400" baseline="0">
              <a:solidFill>
                <a:schemeClr val="dk1"/>
              </a:solidFill>
              <a:effectLst/>
              <a:latin typeface="+mn-lt"/>
              <a:ea typeface="+mn-ea"/>
              <a:cs typeface="+mn-cs"/>
            </a:rPr>
            <a:t>８</a:t>
          </a:r>
          <a:r>
            <a:rPr kumimoji="1" lang="ja-JP" altLang="ja-JP" sz="1400" baseline="0">
              <a:solidFill>
                <a:schemeClr val="dk1"/>
              </a:solidFill>
              <a:effectLst/>
              <a:latin typeface="+mn-lt"/>
              <a:ea typeface="+mn-ea"/>
              <a:cs typeface="+mn-cs"/>
            </a:rPr>
            <a:t>年度は適切な財源確保と歳出の精査を行い、取り崩しを回避しており、前年度と同額を維持している。　実質収支比率も直近５年で５％を超えており、安定的な率となっている。</a:t>
          </a:r>
          <a:endParaRPr lang="ja-JP" altLang="ja-JP" sz="1800">
            <a:effectLst/>
          </a:endParaRPr>
        </a:p>
        <a:p>
          <a:pPr eaLnBrk="1" fontAlgn="auto" latinLnBrk="0" hangingPunct="1"/>
          <a:r>
            <a:rPr kumimoji="1" lang="ja-JP" altLang="ja-JP" sz="1400" baseline="0">
              <a:solidFill>
                <a:schemeClr val="dk1"/>
              </a:solidFill>
              <a:effectLst/>
              <a:latin typeface="+mn-lt"/>
              <a:ea typeface="+mn-ea"/>
              <a:cs typeface="+mn-cs"/>
            </a:rPr>
            <a:t>　引き続き、毎年の積み立ての実施を行いつつ、実質収支比率の黒字を保ち、財政基盤の安定化に努める。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埼玉県川島町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算定の始まった平成１９年度から現在まで、すべての会計で赤字額は生じていない。</a:t>
          </a:r>
          <a:endParaRPr lang="ja-JP" altLang="ja-JP" sz="1800">
            <a:effectLst/>
          </a:endParaRPr>
        </a:p>
        <a:p>
          <a:r>
            <a:rPr kumimoji="1" lang="ja-JP" altLang="ja-JP" sz="1400">
              <a:solidFill>
                <a:schemeClr val="dk1"/>
              </a:solidFill>
              <a:effectLst/>
              <a:latin typeface="+mn-lt"/>
              <a:ea typeface="+mn-ea"/>
              <a:cs typeface="+mn-cs"/>
            </a:rPr>
            <a:t>　一般会計及び各会計とも引き続き、赤字が生じないように、健全な財政運営に努める。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6247\AppData\Local\Microsoft\Windows\Temporary%20Internet%20Files\Content.IE5\VZ0Y1JVF\&#12304;&#36001;&#25919;&#29366;&#27841;&#36039;&#26009;&#38598;&#12305;_113468_&#24029;&#23798;&#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45.2</v>
          </cell>
        </row>
        <row r="53">
          <cell r="N53">
            <v>50.5</v>
          </cell>
        </row>
        <row r="55">
          <cell r="G55" t="str">
            <v>類似団体内平均値</v>
          </cell>
          <cell r="N55">
            <v>20.2</v>
          </cell>
        </row>
        <row r="57">
          <cell r="N57">
            <v>54.5</v>
          </cell>
        </row>
        <row r="72">
          <cell r="K72" t="str">
            <v>H24</v>
          </cell>
          <cell r="L72" t="str">
            <v>H25</v>
          </cell>
          <cell r="M72" t="str">
            <v>H26</v>
          </cell>
          <cell r="N72" t="str">
            <v>H27</v>
          </cell>
          <cell r="O72" t="str">
            <v>H28</v>
          </cell>
        </row>
        <row r="73">
          <cell r="G73" t="str">
            <v>当該団体値</v>
          </cell>
          <cell r="K73">
            <v>14.1</v>
          </cell>
          <cell r="L73">
            <v>5.2</v>
          </cell>
          <cell r="M73">
            <v>14.8</v>
          </cell>
          <cell r="N73">
            <v>45.2</v>
          </cell>
          <cell r="O73">
            <v>43.9</v>
          </cell>
        </row>
        <row r="75">
          <cell r="K75">
            <v>7.2</v>
          </cell>
          <cell r="L75">
            <v>5.7</v>
          </cell>
          <cell r="M75">
            <v>4.3</v>
          </cell>
          <cell r="N75">
            <v>3.5</v>
          </cell>
          <cell r="O75">
            <v>3.6</v>
          </cell>
        </row>
        <row r="77">
          <cell r="G77" t="str">
            <v>類似団体内平均値</v>
          </cell>
          <cell r="K77">
            <v>30.7</v>
          </cell>
          <cell r="L77">
            <v>22.3</v>
          </cell>
          <cell r="M77">
            <v>20.3</v>
          </cell>
          <cell r="N77">
            <v>20.2</v>
          </cell>
          <cell r="O77">
            <v>15.5</v>
          </cell>
        </row>
        <row r="79">
          <cell r="K79">
            <v>9.1999999999999993</v>
          </cell>
          <cell r="L79">
            <v>8.5</v>
          </cell>
          <cell r="M79">
            <v>7.7</v>
          </cell>
          <cell r="N79">
            <v>7.1</v>
          </cell>
          <cell r="O79">
            <v>6.6</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W40" sqref="BW40:BX40"/>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7026380</v>
      </c>
      <c r="BO4" s="381"/>
      <c r="BP4" s="381"/>
      <c r="BQ4" s="381"/>
      <c r="BR4" s="381"/>
      <c r="BS4" s="381"/>
      <c r="BT4" s="381"/>
      <c r="BU4" s="382"/>
      <c r="BV4" s="380">
        <v>8788537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6.9</v>
      </c>
      <c r="CU4" s="387"/>
      <c r="CV4" s="387"/>
      <c r="CW4" s="387"/>
      <c r="CX4" s="387"/>
      <c r="CY4" s="387"/>
      <c r="CZ4" s="387"/>
      <c r="DA4" s="388"/>
      <c r="DB4" s="386">
        <v>6.7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6678344</v>
      </c>
      <c r="BO5" s="418"/>
      <c r="BP5" s="418"/>
      <c r="BQ5" s="418"/>
      <c r="BR5" s="418"/>
      <c r="BS5" s="418"/>
      <c r="BT5" s="418"/>
      <c r="BU5" s="419"/>
      <c r="BV5" s="417">
        <v>8383588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85.1</v>
      </c>
      <c r="CU5" s="415"/>
      <c r="CV5" s="415"/>
      <c r="CW5" s="415"/>
      <c r="CX5" s="415"/>
      <c r="CY5" s="415"/>
      <c r="CZ5" s="415"/>
      <c r="DA5" s="416"/>
      <c r="DB5" s="414">
        <v>82.1</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348036</v>
      </c>
      <c r="BO6" s="418"/>
      <c r="BP6" s="418"/>
      <c r="BQ6" s="418"/>
      <c r="BR6" s="418"/>
      <c r="BS6" s="418"/>
      <c r="BT6" s="418"/>
      <c r="BU6" s="419"/>
      <c r="BV6" s="417">
        <v>404949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v>
      </c>
      <c r="CU6" s="455"/>
      <c r="CV6" s="455"/>
      <c r="CW6" s="455"/>
      <c r="CX6" s="455"/>
      <c r="CY6" s="455"/>
      <c r="CZ6" s="455"/>
      <c r="DA6" s="456"/>
      <c r="DB6" s="454">
        <v>89.4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t="s">
        <v>91</v>
      </c>
      <c r="BO7" s="418"/>
      <c r="BP7" s="418"/>
      <c r="BQ7" s="418"/>
      <c r="BR7" s="418"/>
      <c r="BS7" s="418"/>
      <c r="BT7" s="418"/>
      <c r="BU7" s="419"/>
      <c r="BV7" s="417">
        <v>62400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5043535</v>
      </c>
      <c r="CU7" s="418"/>
      <c r="CV7" s="418"/>
      <c r="CW7" s="418"/>
      <c r="CX7" s="418"/>
      <c r="CY7" s="418"/>
      <c r="CZ7" s="418"/>
      <c r="DA7" s="419"/>
      <c r="DB7" s="417">
        <v>5140623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348036</v>
      </c>
      <c r="BO8" s="418"/>
      <c r="BP8" s="418"/>
      <c r="BQ8" s="418"/>
      <c r="BR8" s="418"/>
      <c r="BS8" s="418"/>
      <c r="BT8" s="418"/>
      <c r="BU8" s="419"/>
      <c r="BV8" s="417">
        <v>342549</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0.75</v>
      </c>
      <c r="CU8" s="458"/>
      <c r="CV8" s="458"/>
      <c r="CW8" s="458"/>
      <c r="CX8" s="458"/>
      <c r="CY8" s="458"/>
      <c r="CZ8" s="458"/>
      <c r="DA8" s="459"/>
      <c r="DB8" s="457">
        <v>0.74</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20788</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78</v>
      </c>
      <c r="AV9" s="450"/>
      <c r="AW9" s="450"/>
      <c r="AX9" s="450"/>
      <c r="AY9" s="451" t="s">
        <v>101</v>
      </c>
      <c r="AZ9" s="452"/>
      <c r="BA9" s="452"/>
      <c r="BB9" s="452"/>
      <c r="BC9" s="452"/>
      <c r="BD9" s="452"/>
      <c r="BE9" s="452"/>
      <c r="BF9" s="452"/>
      <c r="BG9" s="452"/>
      <c r="BH9" s="452"/>
      <c r="BI9" s="452"/>
      <c r="BJ9" s="452"/>
      <c r="BK9" s="452"/>
      <c r="BL9" s="452"/>
      <c r="BM9" s="453"/>
      <c r="BN9" s="417">
        <v>5487</v>
      </c>
      <c r="BO9" s="418"/>
      <c r="BP9" s="418"/>
      <c r="BQ9" s="418"/>
      <c r="BR9" s="418"/>
      <c r="BS9" s="418"/>
      <c r="BT9" s="418"/>
      <c r="BU9" s="419"/>
      <c r="BV9" s="417">
        <v>54981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9.5</v>
      </c>
      <c r="CU9" s="415"/>
      <c r="CV9" s="415"/>
      <c r="CW9" s="415"/>
      <c r="CX9" s="415"/>
      <c r="CY9" s="415"/>
      <c r="CZ9" s="415"/>
      <c r="DA9" s="416"/>
      <c r="DB9" s="414">
        <v>8.9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22147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870</v>
      </c>
      <c r="BO10" s="418"/>
      <c r="BP10" s="418"/>
      <c r="BQ10" s="418"/>
      <c r="BR10" s="418"/>
      <c r="BS10" s="418"/>
      <c r="BT10" s="418"/>
      <c r="BU10" s="419"/>
      <c r="BV10" s="417">
        <v>325</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20744</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20488</v>
      </c>
      <c r="S13" s="499"/>
      <c r="T13" s="499"/>
      <c r="U13" s="499"/>
      <c r="V13" s="500"/>
      <c r="W13" s="433" t="s">
        <v>124</v>
      </c>
      <c r="X13" s="434"/>
      <c r="Y13" s="434"/>
      <c r="Z13" s="434"/>
      <c r="AA13" s="434"/>
      <c r="AB13" s="424"/>
      <c r="AC13" s="468">
        <v>673</v>
      </c>
      <c r="AD13" s="469"/>
      <c r="AE13" s="469"/>
      <c r="AF13" s="469"/>
      <c r="AG13" s="508"/>
      <c r="AH13" s="468">
        <v>712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6357</v>
      </c>
      <c r="BO13" s="418"/>
      <c r="BP13" s="418"/>
      <c r="BQ13" s="418"/>
      <c r="BR13" s="418"/>
      <c r="BS13" s="418"/>
      <c r="BT13" s="418"/>
      <c r="BU13" s="419"/>
      <c r="BV13" s="417">
        <v>55306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3.6</v>
      </c>
      <c r="CU13" s="415"/>
      <c r="CV13" s="415"/>
      <c r="CW13" s="415"/>
      <c r="CX13" s="415"/>
      <c r="CY13" s="415"/>
      <c r="CZ13" s="415"/>
      <c r="DA13" s="416"/>
      <c r="DB13" s="414">
        <v>3.5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21028</v>
      </c>
      <c r="S14" s="499"/>
      <c r="T14" s="499"/>
      <c r="U14" s="499"/>
      <c r="V14" s="500"/>
      <c r="W14" s="407"/>
      <c r="X14" s="408"/>
      <c r="Y14" s="408"/>
      <c r="Z14" s="408"/>
      <c r="AA14" s="408"/>
      <c r="AB14" s="397"/>
      <c r="AC14" s="501">
        <v>6.9</v>
      </c>
      <c r="AD14" s="502"/>
      <c r="AE14" s="502"/>
      <c r="AF14" s="502"/>
      <c r="AG14" s="503"/>
      <c r="AH14" s="501">
        <v>6.6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43.9</v>
      </c>
      <c r="CU14" s="513"/>
      <c r="CV14" s="513"/>
      <c r="CW14" s="513"/>
      <c r="CX14" s="513"/>
      <c r="CY14" s="513"/>
      <c r="CZ14" s="513"/>
      <c r="DA14" s="514"/>
      <c r="DB14" s="512">
        <v>45.2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20805</v>
      </c>
      <c r="S15" s="499"/>
      <c r="T15" s="499"/>
      <c r="U15" s="499"/>
      <c r="V15" s="500"/>
      <c r="W15" s="433" t="s">
        <v>131</v>
      </c>
      <c r="X15" s="434"/>
      <c r="Y15" s="434"/>
      <c r="Z15" s="434"/>
      <c r="AA15" s="434"/>
      <c r="AB15" s="424"/>
      <c r="AC15" s="468">
        <v>3145</v>
      </c>
      <c r="AD15" s="469"/>
      <c r="AE15" s="469"/>
      <c r="AF15" s="469"/>
      <c r="AG15" s="508"/>
      <c r="AH15" s="468">
        <v>3778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2952732</v>
      </c>
      <c r="BO15" s="381"/>
      <c r="BP15" s="381"/>
      <c r="BQ15" s="381"/>
      <c r="BR15" s="381"/>
      <c r="BS15" s="381"/>
      <c r="BT15" s="381"/>
      <c r="BU15" s="382"/>
      <c r="BV15" s="380">
        <v>2892707</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32.4</v>
      </c>
      <c r="AD16" s="502"/>
      <c r="AE16" s="502"/>
      <c r="AF16" s="502"/>
      <c r="AG16" s="503"/>
      <c r="AH16" s="501">
        <v>35.299999999999997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3904328</v>
      </c>
      <c r="BO16" s="418"/>
      <c r="BP16" s="418"/>
      <c r="BQ16" s="418"/>
      <c r="BR16" s="418"/>
      <c r="BS16" s="418"/>
      <c r="BT16" s="418"/>
      <c r="BU16" s="419"/>
      <c r="BV16" s="417">
        <v>3920624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5895</v>
      </c>
      <c r="AD17" s="469"/>
      <c r="AE17" s="469"/>
      <c r="AF17" s="469"/>
      <c r="AG17" s="508"/>
      <c r="AH17" s="468">
        <v>6225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3758901</v>
      </c>
      <c r="BO17" s="418"/>
      <c r="BP17" s="418"/>
      <c r="BQ17" s="418"/>
      <c r="BR17" s="418"/>
      <c r="BS17" s="418"/>
      <c r="BT17" s="418"/>
      <c r="BU17" s="419"/>
      <c r="BV17" s="417">
        <v>3682720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41.63</v>
      </c>
      <c r="M18" s="530"/>
      <c r="N18" s="530"/>
      <c r="O18" s="530"/>
      <c r="P18" s="530"/>
      <c r="Q18" s="530"/>
      <c r="R18" s="531"/>
      <c r="S18" s="531"/>
      <c r="T18" s="531"/>
      <c r="U18" s="531"/>
      <c r="V18" s="532"/>
      <c r="W18" s="435"/>
      <c r="X18" s="436"/>
      <c r="Y18" s="436"/>
      <c r="Z18" s="436"/>
      <c r="AA18" s="436"/>
      <c r="AB18" s="427"/>
      <c r="AC18" s="533">
        <v>60.7</v>
      </c>
      <c r="AD18" s="534"/>
      <c r="AE18" s="534"/>
      <c r="AF18" s="534"/>
      <c r="AG18" s="535"/>
      <c r="AH18" s="533">
        <v>58.1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4369698</v>
      </c>
      <c r="BO18" s="418"/>
      <c r="BP18" s="418"/>
      <c r="BQ18" s="418"/>
      <c r="BR18" s="418"/>
      <c r="BS18" s="418"/>
      <c r="BT18" s="418"/>
      <c r="BU18" s="419"/>
      <c r="BV18" s="417">
        <v>4317885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499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5658505</v>
      </c>
      <c r="BO19" s="418"/>
      <c r="BP19" s="418"/>
      <c r="BQ19" s="418"/>
      <c r="BR19" s="418"/>
      <c r="BS19" s="418"/>
      <c r="BT19" s="418"/>
      <c r="BU19" s="419"/>
      <c r="BV19" s="417">
        <v>5804019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7238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6555237</v>
      </c>
      <c r="BO23" s="418"/>
      <c r="BP23" s="418"/>
      <c r="BQ23" s="418"/>
      <c r="BR23" s="418"/>
      <c r="BS23" s="418"/>
      <c r="BT23" s="418"/>
      <c r="BU23" s="419"/>
      <c r="BV23" s="417">
        <v>6632274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6880</v>
      </c>
      <c r="R24" s="469"/>
      <c r="S24" s="469"/>
      <c r="T24" s="469"/>
      <c r="U24" s="469"/>
      <c r="V24" s="508"/>
      <c r="W24" s="563"/>
      <c r="X24" s="551"/>
      <c r="Y24" s="552"/>
      <c r="Z24" s="467" t="s">
        <v>155</v>
      </c>
      <c r="AA24" s="447"/>
      <c r="AB24" s="447"/>
      <c r="AC24" s="447"/>
      <c r="AD24" s="447"/>
      <c r="AE24" s="447"/>
      <c r="AF24" s="447"/>
      <c r="AG24" s="448"/>
      <c r="AH24" s="468">
        <v>155</v>
      </c>
      <c r="AI24" s="469"/>
      <c r="AJ24" s="469"/>
      <c r="AK24" s="469"/>
      <c r="AL24" s="508"/>
      <c r="AM24" s="468">
        <v>446245</v>
      </c>
      <c r="AN24" s="469"/>
      <c r="AO24" s="469"/>
      <c r="AP24" s="469"/>
      <c r="AQ24" s="469"/>
      <c r="AR24" s="508"/>
      <c r="AS24" s="468">
        <v>2879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5590811</v>
      </c>
      <c r="BO24" s="418"/>
      <c r="BP24" s="418"/>
      <c r="BQ24" s="418"/>
      <c r="BR24" s="418"/>
      <c r="BS24" s="418"/>
      <c r="BT24" s="418"/>
      <c r="BU24" s="419"/>
      <c r="BV24" s="417">
        <v>5597679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5790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v>
      </c>
      <c r="BO25" s="381"/>
      <c r="BP25" s="381"/>
      <c r="BQ25" s="381"/>
      <c r="BR25" s="381"/>
      <c r="BS25" s="381"/>
      <c r="BT25" s="381"/>
      <c r="BU25" s="382"/>
      <c r="BV25" s="380">
        <v>40799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5490</v>
      </c>
      <c r="R26" s="469"/>
      <c r="S26" s="469"/>
      <c r="T26" s="469"/>
      <c r="U26" s="469"/>
      <c r="V26" s="508"/>
      <c r="W26" s="563"/>
      <c r="X26" s="551"/>
      <c r="Y26" s="552"/>
      <c r="Z26" s="467" t="s">
        <v>161</v>
      </c>
      <c r="AA26" s="573"/>
      <c r="AB26" s="573"/>
      <c r="AC26" s="573"/>
      <c r="AD26" s="573"/>
      <c r="AE26" s="573"/>
      <c r="AF26" s="573"/>
      <c r="AG26" s="574"/>
      <c r="AH26" s="468">
        <v>6</v>
      </c>
      <c r="AI26" s="469"/>
      <c r="AJ26" s="469"/>
      <c r="AK26" s="469"/>
      <c r="AL26" s="508"/>
      <c r="AM26" s="468">
        <v>14904</v>
      </c>
      <c r="AN26" s="469"/>
      <c r="AO26" s="469"/>
      <c r="AP26" s="469"/>
      <c r="AQ26" s="469"/>
      <c r="AR26" s="508"/>
      <c r="AS26" s="468">
        <v>2484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3090</v>
      </c>
      <c r="R27" s="469"/>
      <c r="S27" s="469"/>
      <c r="T27" s="469"/>
      <c r="U27" s="469"/>
      <c r="V27" s="508"/>
      <c r="W27" s="563"/>
      <c r="X27" s="551"/>
      <c r="Y27" s="552"/>
      <c r="Z27" s="467" t="s">
        <v>164</v>
      </c>
      <c r="AA27" s="447"/>
      <c r="AB27" s="447"/>
      <c r="AC27" s="447"/>
      <c r="AD27" s="447"/>
      <c r="AE27" s="447"/>
      <c r="AF27" s="447"/>
      <c r="AG27" s="448"/>
      <c r="AH27" s="468">
        <v>2</v>
      </c>
      <c r="AI27" s="469"/>
      <c r="AJ27" s="469"/>
      <c r="AK27" s="469"/>
      <c r="AL27" s="508"/>
      <c r="AM27" s="468" t="s">
        <v>165</v>
      </c>
      <c r="AN27" s="469"/>
      <c r="AO27" s="469"/>
      <c r="AP27" s="469"/>
      <c r="AQ27" s="469"/>
      <c r="AR27" s="508"/>
      <c r="AS27" s="468" t="s">
        <v>165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70527</v>
      </c>
      <c r="BO27" s="587"/>
      <c r="BP27" s="587"/>
      <c r="BQ27" s="587"/>
      <c r="BR27" s="587"/>
      <c r="BS27" s="587"/>
      <c r="BT27" s="587"/>
      <c r="BU27" s="588"/>
      <c r="BV27" s="586">
        <v>70419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2530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887738</v>
      </c>
      <c r="BO28" s="381"/>
      <c r="BP28" s="381"/>
      <c r="BQ28" s="381"/>
      <c r="BR28" s="381"/>
      <c r="BS28" s="381"/>
      <c r="BT28" s="381"/>
      <c r="BU28" s="382"/>
      <c r="BV28" s="380">
        <v>886868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12</v>
      </c>
      <c r="M29" s="469"/>
      <c r="N29" s="469"/>
      <c r="O29" s="469"/>
      <c r="P29" s="508"/>
      <c r="Q29" s="468">
        <v>2370</v>
      </c>
      <c r="R29" s="469"/>
      <c r="S29" s="469"/>
      <c r="T29" s="469"/>
      <c r="U29" s="469"/>
      <c r="V29" s="508"/>
      <c r="W29" s="564"/>
      <c r="X29" s="565"/>
      <c r="Y29" s="566"/>
      <c r="Z29" s="467" t="s">
        <v>172</v>
      </c>
      <c r="AA29" s="447"/>
      <c r="AB29" s="447"/>
      <c r="AC29" s="447"/>
      <c r="AD29" s="447"/>
      <c r="AE29" s="447"/>
      <c r="AF29" s="447"/>
      <c r="AG29" s="448"/>
      <c r="AH29" s="468">
        <v>157</v>
      </c>
      <c r="AI29" s="469"/>
      <c r="AJ29" s="469"/>
      <c r="AK29" s="469"/>
      <c r="AL29" s="508"/>
      <c r="AM29" s="468">
        <v>454005</v>
      </c>
      <c r="AN29" s="469"/>
      <c r="AO29" s="469"/>
      <c r="AP29" s="469"/>
      <c r="AQ29" s="469"/>
      <c r="AR29" s="508"/>
      <c r="AS29" s="468">
        <v>2892</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100.2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550644</v>
      </c>
      <c r="BO30" s="587"/>
      <c r="BP30" s="587"/>
      <c r="BQ30" s="587"/>
      <c r="BR30" s="587"/>
      <c r="BS30" s="587"/>
      <c r="BT30" s="587"/>
      <c r="BU30" s="588"/>
      <c r="BV30" s="586">
        <v>556056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埼玉県後期高齢者医療広域連合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学校給食費特別会計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埼玉県後期高齢者医療広域連合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埼玉県市町村総合事務組合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埼玉県市町村総合事務組合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彩の国さいたま人づくり広域連合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川越地区消防組合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比企広域市町村圏組合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埼玉中部資源循環組合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K41" sqref="K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98" t="s">
        <v>527</v>
      </c>
      <c r="D34" s="1198"/>
      <c r="E34" s="1199"/>
      <c r="F34" s="32">
        <v>8.7100000000000009</v>
      </c>
      <c r="G34" s="33">
        <v>9.58</v>
      </c>
      <c r="H34" s="33">
        <v>10.26</v>
      </c>
      <c r="I34" s="33">
        <v>10.14</v>
      </c>
      <c r="J34" s="34">
        <v>9.6199999999999992</v>
      </c>
      <c r="K34" s="22"/>
      <c r="L34" s="22"/>
      <c r="M34" s="22"/>
      <c r="N34" s="22"/>
      <c r="O34" s="22"/>
      <c r="P34" s="22"/>
    </row>
    <row r="35" spans="1:16" ht="39" customHeight="1" x14ac:dyDescent="0.15">
      <c r="A35" s="22"/>
      <c r="B35" s="35"/>
      <c r="C35" s="1192" t="s">
        <v>528</v>
      </c>
      <c r="D35" s="1193"/>
      <c r="E35" s="1194"/>
      <c r="F35" s="36">
        <v>5.61</v>
      </c>
      <c r="G35" s="37">
        <v>5.03</v>
      </c>
      <c r="H35" s="37">
        <v>5.72</v>
      </c>
      <c r="I35" s="37">
        <v>6.65</v>
      </c>
      <c r="J35" s="38">
        <v>6.89</v>
      </c>
      <c r="K35" s="22"/>
      <c r="L35" s="22"/>
      <c r="M35" s="22"/>
      <c r="N35" s="22"/>
      <c r="O35" s="22"/>
      <c r="P35" s="22"/>
    </row>
    <row r="36" spans="1:16" ht="39" customHeight="1" x14ac:dyDescent="0.15">
      <c r="A36" s="22"/>
      <c r="B36" s="35"/>
      <c r="C36" s="1192" t="s">
        <v>529</v>
      </c>
      <c r="D36" s="1193"/>
      <c r="E36" s="1194"/>
      <c r="F36" s="36">
        <v>2.13</v>
      </c>
      <c r="G36" s="37">
        <v>3.76</v>
      </c>
      <c r="H36" s="37">
        <v>4.04</v>
      </c>
      <c r="I36" s="37">
        <v>3.57</v>
      </c>
      <c r="J36" s="38">
        <v>4.6500000000000004</v>
      </c>
      <c r="K36" s="22"/>
      <c r="L36" s="22"/>
      <c r="M36" s="22"/>
      <c r="N36" s="22"/>
      <c r="O36" s="22"/>
      <c r="P36" s="22"/>
    </row>
    <row r="37" spans="1:16" ht="39" customHeight="1" x14ac:dyDescent="0.15">
      <c r="A37" s="22"/>
      <c r="B37" s="35"/>
      <c r="C37" s="1192" t="s">
        <v>530</v>
      </c>
      <c r="D37" s="1193"/>
      <c r="E37" s="1194"/>
      <c r="F37" s="36">
        <v>0.57999999999999996</v>
      </c>
      <c r="G37" s="37">
        <v>0.55000000000000004</v>
      </c>
      <c r="H37" s="37">
        <v>0.77</v>
      </c>
      <c r="I37" s="37">
        <v>1.37</v>
      </c>
      <c r="J37" s="38">
        <v>1.07</v>
      </c>
      <c r="K37" s="22"/>
      <c r="L37" s="22"/>
      <c r="M37" s="22"/>
      <c r="N37" s="22"/>
      <c r="O37" s="22"/>
      <c r="P37" s="22"/>
    </row>
    <row r="38" spans="1:16" ht="39" customHeight="1" x14ac:dyDescent="0.15">
      <c r="A38" s="22"/>
      <c r="B38" s="35"/>
      <c r="C38" s="1192" t="s">
        <v>531</v>
      </c>
      <c r="D38" s="1193"/>
      <c r="E38" s="1194"/>
      <c r="F38" s="36">
        <v>0.48</v>
      </c>
      <c r="G38" s="37">
        <v>0.17</v>
      </c>
      <c r="H38" s="37">
        <v>0.12</v>
      </c>
      <c r="I38" s="37">
        <v>0.12</v>
      </c>
      <c r="J38" s="38">
        <v>0.09</v>
      </c>
      <c r="K38" s="22"/>
      <c r="L38" s="22"/>
      <c r="M38" s="22"/>
      <c r="N38" s="22"/>
      <c r="O38" s="22"/>
      <c r="P38" s="22"/>
    </row>
    <row r="39" spans="1:16" ht="39" customHeight="1" x14ac:dyDescent="0.15">
      <c r="A39" s="22"/>
      <c r="B39" s="35"/>
      <c r="C39" s="1192" t="s">
        <v>532</v>
      </c>
      <c r="D39" s="1193"/>
      <c r="E39" s="1194"/>
      <c r="F39" s="36">
        <v>0.04</v>
      </c>
      <c r="G39" s="37">
        <v>0.04</v>
      </c>
      <c r="H39" s="37">
        <v>0.05</v>
      </c>
      <c r="I39" s="37">
        <v>0.04</v>
      </c>
      <c r="J39" s="38">
        <v>0.04</v>
      </c>
      <c r="K39" s="22"/>
      <c r="L39" s="22"/>
      <c r="M39" s="22"/>
      <c r="N39" s="22"/>
      <c r="O39" s="22"/>
      <c r="P39" s="22"/>
    </row>
    <row r="40" spans="1:16" ht="39" customHeight="1" x14ac:dyDescent="0.15">
      <c r="A40" s="22"/>
      <c r="B40" s="35"/>
      <c r="C40" s="1192" t="s">
        <v>533</v>
      </c>
      <c r="D40" s="1193"/>
      <c r="E40" s="1194"/>
      <c r="F40" s="36">
        <v>0</v>
      </c>
      <c r="G40" s="37">
        <v>0</v>
      </c>
      <c r="H40" s="37">
        <v>0</v>
      </c>
      <c r="I40" s="37">
        <v>0</v>
      </c>
      <c r="J40" s="38">
        <v>0</v>
      </c>
      <c r="K40" s="22"/>
      <c r="L40" s="22"/>
      <c r="M40" s="22"/>
      <c r="N40" s="22"/>
      <c r="O40" s="22"/>
      <c r="P40" s="22"/>
    </row>
    <row r="41" spans="1:16" ht="39" customHeight="1" x14ac:dyDescent="0.15">
      <c r="A41" s="22"/>
      <c r="B41" s="35"/>
      <c r="C41" s="1192"/>
      <c r="D41" s="1193"/>
      <c r="E41" s="1194"/>
      <c r="F41" s="36"/>
      <c r="G41" s="37"/>
      <c r="H41" s="37"/>
      <c r="I41" s="37"/>
      <c r="J41" s="38"/>
      <c r="K41" s="22"/>
      <c r="L41" s="22"/>
      <c r="M41" s="22"/>
      <c r="N41" s="22"/>
      <c r="O41" s="22"/>
      <c r="P41" s="22"/>
    </row>
    <row r="42" spans="1:16" ht="39" customHeight="1" x14ac:dyDescent="0.15">
      <c r="A42" s="22"/>
      <c r="B42" s="39"/>
      <c r="C42" s="1192" t="s">
        <v>534</v>
      </c>
      <c r="D42" s="1193"/>
      <c r="E42" s="1194"/>
      <c r="F42" s="36" t="s">
        <v>480</v>
      </c>
      <c r="G42" s="37" t="s">
        <v>480</v>
      </c>
      <c r="H42" s="37" t="s">
        <v>480</v>
      </c>
      <c r="I42" s="37" t="s">
        <v>480</v>
      </c>
      <c r="J42" s="38" t="s">
        <v>480</v>
      </c>
      <c r="K42" s="22"/>
      <c r="L42" s="22"/>
      <c r="M42" s="22"/>
      <c r="N42" s="22"/>
      <c r="O42" s="22"/>
      <c r="P42" s="22"/>
    </row>
    <row r="43" spans="1:16" ht="39" customHeight="1" thickBot="1" x14ac:dyDescent="0.2">
      <c r="A43" s="22"/>
      <c r="B43" s="40"/>
      <c r="C43" s="1195" t="s">
        <v>535</v>
      </c>
      <c r="D43" s="1196"/>
      <c r="E43" s="1197"/>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O49" sqref="O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618</v>
      </c>
      <c r="L45" s="60">
        <v>521</v>
      </c>
      <c r="M45" s="60">
        <v>555</v>
      </c>
      <c r="N45" s="60">
        <v>519</v>
      </c>
      <c r="O45" s="61">
        <v>540</v>
      </c>
      <c r="P45" s="48"/>
      <c r="Q45" s="48"/>
      <c r="R45" s="48"/>
      <c r="S45" s="48"/>
      <c r="T45" s="48"/>
      <c r="U45" s="48"/>
    </row>
    <row r="46" spans="1:21" ht="30.75" customHeight="1" x14ac:dyDescent="0.15">
      <c r="A46" s="48"/>
      <c r="B46" s="1210"/>
      <c r="C46" s="1211"/>
      <c r="D46" s="62"/>
      <c r="E46" s="1202" t="s">
        <v>13</v>
      </c>
      <c r="F46" s="1202"/>
      <c r="G46" s="1202"/>
      <c r="H46" s="1202"/>
      <c r="I46" s="1202"/>
      <c r="J46" s="1203"/>
      <c r="K46" s="63" t="s">
        <v>480</v>
      </c>
      <c r="L46" s="64" t="s">
        <v>480</v>
      </c>
      <c r="M46" s="64" t="s">
        <v>480</v>
      </c>
      <c r="N46" s="64" t="s">
        <v>480</v>
      </c>
      <c r="O46" s="65" t="s">
        <v>480</v>
      </c>
      <c r="P46" s="48"/>
      <c r="Q46" s="48"/>
      <c r="R46" s="48"/>
      <c r="S46" s="48"/>
      <c r="T46" s="48"/>
      <c r="U46" s="48"/>
    </row>
    <row r="47" spans="1:21" ht="30.75" customHeight="1" x14ac:dyDescent="0.15">
      <c r="A47" s="48"/>
      <c r="B47" s="1210"/>
      <c r="C47" s="1211"/>
      <c r="D47" s="62"/>
      <c r="E47" s="1202" t="s">
        <v>14</v>
      </c>
      <c r="F47" s="1202"/>
      <c r="G47" s="1202"/>
      <c r="H47" s="1202"/>
      <c r="I47" s="1202"/>
      <c r="J47" s="1203"/>
      <c r="K47" s="63" t="s">
        <v>480</v>
      </c>
      <c r="L47" s="64" t="s">
        <v>480</v>
      </c>
      <c r="M47" s="64" t="s">
        <v>480</v>
      </c>
      <c r="N47" s="64" t="s">
        <v>480</v>
      </c>
      <c r="O47" s="65" t="s">
        <v>480</v>
      </c>
      <c r="P47" s="48"/>
      <c r="Q47" s="48"/>
      <c r="R47" s="48"/>
      <c r="S47" s="48"/>
      <c r="T47" s="48"/>
      <c r="U47" s="48"/>
    </row>
    <row r="48" spans="1:21" ht="30.75" customHeight="1" x14ac:dyDescent="0.15">
      <c r="A48" s="48"/>
      <c r="B48" s="1210"/>
      <c r="C48" s="1211"/>
      <c r="D48" s="62"/>
      <c r="E48" s="1202" t="s">
        <v>15</v>
      </c>
      <c r="F48" s="1202"/>
      <c r="G48" s="1202"/>
      <c r="H48" s="1202"/>
      <c r="I48" s="1202"/>
      <c r="J48" s="1203"/>
      <c r="K48" s="63">
        <v>203</v>
      </c>
      <c r="L48" s="64">
        <v>178</v>
      </c>
      <c r="M48" s="64">
        <v>175</v>
      </c>
      <c r="N48" s="64">
        <v>175</v>
      </c>
      <c r="O48" s="65">
        <v>171</v>
      </c>
      <c r="P48" s="48"/>
      <c r="Q48" s="48"/>
      <c r="R48" s="48"/>
      <c r="S48" s="48"/>
      <c r="T48" s="48"/>
      <c r="U48" s="48"/>
    </row>
    <row r="49" spans="1:21" ht="30.75" customHeight="1" x14ac:dyDescent="0.15">
      <c r="A49" s="48"/>
      <c r="B49" s="1210"/>
      <c r="C49" s="1211"/>
      <c r="D49" s="62"/>
      <c r="E49" s="1202" t="s">
        <v>16</v>
      </c>
      <c r="F49" s="1202"/>
      <c r="G49" s="1202"/>
      <c r="H49" s="1202"/>
      <c r="I49" s="1202"/>
      <c r="J49" s="1203"/>
      <c r="K49" s="63">
        <v>41</v>
      </c>
      <c r="L49" s="64">
        <v>31</v>
      </c>
      <c r="M49" s="64">
        <v>28</v>
      </c>
      <c r="N49" s="64">
        <v>42</v>
      </c>
      <c r="O49" s="65">
        <v>37</v>
      </c>
      <c r="P49" s="48"/>
      <c r="Q49" s="48"/>
      <c r="R49" s="48"/>
      <c r="S49" s="48"/>
      <c r="T49" s="48"/>
      <c r="U49" s="48"/>
    </row>
    <row r="50" spans="1:21" ht="30.75" customHeight="1" x14ac:dyDescent="0.15">
      <c r="A50" s="48"/>
      <c r="B50" s="1210"/>
      <c r="C50" s="1211"/>
      <c r="D50" s="62"/>
      <c r="E50" s="1202" t="s">
        <v>17</v>
      </c>
      <c r="F50" s="1202"/>
      <c r="G50" s="1202"/>
      <c r="H50" s="1202"/>
      <c r="I50" s="1202"/>
      <c r="J50" s="1203"/>
      <c r="K50" s="63">
        <v>0</v>
      </c>
      <c r="L50" s="64">
        <v>0</v>
      </c>
      <c r="M50" s="64">
        <v>0</v>
      </c>
      <c r="N50" s="64">
        <v>0</v>
      </c>
      <c r="O50" s="65">
        <v>0</v>
      </c>
      <c r="P50" s="48"/>
      <c r="Q50" s="48"/>
      <c r="R50" s="48"/>
      <c r="S50" s="48"/>
      <c r="T50" s="48"/>
      <c r="U50" s="48"/>
    </row>
    <row r="51" spans="1:21" ht="30.75" customHeight="1" x14ac:dyDescent="0.15">
      <c r="A51" s="48"/>
      <c r="B51" s="1212"/>
      <c r="C51" s="1213"/>
      <c r="D51" s="66"/>
      <c r="E51" s="1202" t="s">
        <v>18</v>
      </c>
      <c r="F51" s="1202"/>
      <c r="G51" s="1202"/>
      <c r="H51" s="1202"/>
      <c r="I51" s="1202"/>
      <c r="J51" s="1203"/>
      <c r="K51" s="63" t="s">
        <v>480</v>
      </c>
      <c r="L51" s="64" t="s">
        <v>480</v>
      </c>
      <c r="M51" s="64" t="s">
        <v>480</v>
      </c>
      <c r="N51" s="64" t="s">
        <v>480</v>
      </c>
      <c r="O51" s="65" t="s">
        <v>480</v>
      </c>
      <c r="P51" s="48"/>
      <c r="Q51" s="48"/>
      <c r="R51" s="48"/>
      <c r="S51" s="48"/>
      <c r="T51" s="48"/>
      <c r="U51" s="48"/>
    </row>
    <row r="52" spans="1:21" ht="30.75" customHeight="1" x14ac:dyDescent="0.15">
      <c r="A52" s="48"/>
      <c r="B52" s="1200" t="s">
        <v>19</v>
      </c>
      <c r="C52" s="1201"/>
      <c r="D52" s="66"/>
      <c r="E52" s="1202" t="s">
        <v>20</v>
      </c>
      <c r="F52" s="1202"/>
      <c r="G52" s="1202"/>
      <c r="H52" s="1202"/>
      <c r="I52" s="1202"/>
      <c r="J52" s="1203"/>
      <c r="K52" s="63">
        <v>595</v>
      </c>
      <c r="L52" s="64">
        <v>573</v>
      </c>
      <c r="M52" s="64">
        <v>601</v>
      </c>
      <c r="N52" s="64">
        <v>575</v>
      </c>
      <c r="O52" s="65">
        <v>573</v>
      </c>
      <c r="P52" s="48"/>
      <c r="Q52" s="48"/>
      <c r="R52" s="48"/>
      <c r="S52" s="48"/>
      <c r="T52" s="48"/>
      <c r="U52" s="48"/>
    </row>
    <row r="53" spans="1:21" ht="30.75" customHeight="1" thickBot="1" x14ac:dyDescent="0.2">
      <c r="A53" s="48"/>
      <c r="B53" s="1204" t="s">
        <v>21</v>
      </c>
      <c r="C53" s="1205"/>
      <c r="D53" s="67"/>
      <c r="E53" s="1206" t="s">
        <v>22</v>
      </c>
      <c r="F53" s="1206"/>
      <c r="G53" s="1206"/>
      <c r="H53" s="1206"/>
      <c r="I53" s="1206"/>
      <c r="J53" s="1207"/>
      <c r="K53" s="68">
        <v>267</v>
      </c>
      <c r="L53" s="69">
        <v>157</v>
      </c>
      <c r="M53" s="69">
        <v>157</v>
      </c>
      <c r="N53" s="69">
        <v>161</v>
      </c>
      <c r="O53" s="70">
        <v>175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J43" sqref="J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6" t="s">
        <v>24</v>
      </c>
      <c r="C41" s="1217"/>
      <c r="D41" s="81"/>
      <c r="E41" s="1222" t="s">
        <v>25</v>
      </c>
      <c r="F41" s="1222"/>
      <c r="G41" s="1222"/>
      <c r="H41" s="1223"/>
      <c r="I41" s="82">
        <v>5959</v>
      </c>
      <c r="J41" s="83">
        <v>5950</v>
      </c>
      <c r="K41" s="83">
        <v>6230</v>
      </c>
      <c r="L41" s="83">
        <v>6632</v>
      </c>
      <c r="M41" s="84">
        <v>6555</v>
      </c>
    </row>
    <row r="42" spans="2:13" ht="27.75" customHeight="1" x14ac:dyDescent="0.15">
      <c r="B42" s="1218"/>
      <c r="C42" s="1219"/>
      <c r="D42" s="85"/>
      <c r="E42" s="1224" t="s">
        <v>26</v>
      </c>
      <c r="F42" s="1224"/>
      <c r="G42" s="1224"/>
      <c r="H42" s="1225"/>
      <c r="I42" s="86" t="s">
        <v>480</v>
      </c>
      <c r="J42" s="87" t="s">
        <v>480</v>
      </c>
      <c r="K42" s="87" t="s">
        <v>480</v>
      </c>
      <c r="L42" s="87" t="s">
        <v>480</v>
      </c>
      <c r="M42" s="88" t="s">
        <v>480</v>
      </c>
    </row>
    <row r="43" spans="2:13" ht="27.75" customHeight="1" x14ac:dyDescent="0.15">
      <c r="B43" s="1218"/>
      <c r="C43" s="1219"/>
      <c r="D43" s="85"/>
      <c r="E43" s="1224" t="s">
        <v>27</v>
      </c>
      <c r="F43" s="1224"/>
      <c r="G43" s="1224"/>
      <c r="H43" s="1225"/>
      <c r="I43" s="86">
        <v>2074</v>
      </c>
      <c r="J43" s="87">
        <v>2025</v>
      </c>
      <c r="K43" s="87">
        <v>1806</v>
      </c>
      <c r="L43" s="87">
        <v>1605</v>
      </c>
      <c r="M43" s="88">
        <v>1533</v>
      </c>
    </row>
    <row r="44" spans="2:13" ht="27.75" customHeight="1" x14ac:dyDescent="0.15">
      <c r="B44" s="1218"/>
      <c r="C44" s="1219"/>
      <c r="D44" s="85"/>
      <c r="E44" s="1224" t="s">
        <v>28</v>
      </c>
      <c r="F44" s="1224"/>
      <c r="G44" s="1224"/>
      <c r="H44" s="1225"/>
      <c r="I44" s="86">
        <v>130</v>
      </c>
      <c r="J44" s="87">
        <v>115</v>
      </c>
      <c r="K44" s="87">
        <v>179</v>
      </c>
      <c r="L44" s="87">
        <v>145</v>
      </c>
      <c r="M44" s="88">
        <v>121</v>
      </c>
    </row>
    <row r="45" spans="2:13" ht="27.75" customHeight="1" x14ac:dyDescent="0.15">
      <c r="B45" s="1218"/>
      <c r="C45" s="1219"/>
      <c r="D45" s="85"/>
      <c r="E45" s="1224" t="s">
        <v>29</v>
      </c>
      <c r="F45" s="1224"/>
      <c r="G45" s="1224"/>
      <c r="H45" s="1225"/>
      <c r="I45" s="86">
        <v>1826</v>
      </c>
      <c r="J45" s="87">
        <v>1749</v>
      </c>
      <c r="K45" s="87">
        <v>1591</v>
      </c>
      <c r="L45" s="87">
        <v>1509</v>
      </c>
      <c r="M45" s="88">
        <v>1480</v>
      </c>
    </row>
    <row r="46" spans="2:13" ht="27.75" customHeight="1" x14ac:dyDescent="0.15">
      <c r="B46" s="1218"/>
      <c r="C46" s="1219"/>
      <c r="D46" s="89"/>
      <c r="E46" s="1224" t="s">
        <v>30</v>
      </c>
      <c r="F46" s="1224"/>
      <c r="G46" s="1224"/>
      <c r="H46" s="1225"/>
      <c r="I46" s="86" t="s">
        <v>480</v>
      </c>
      <c r="J46" s="87" t="s">
        <v>480</v>
      </c>
      <c r="K46" s="87" t="s">
        <v>480</v>
      </c>
      <c r="L46" s="87" t="s">
        <v>480</v>
      </c>
      <c r="M46" s="88" t="s">
        <v>480</v>
      </c>
    </row>
    <row r="47" spans="2:13" ht="27.75" customHeight="1" x14ac:dyDescent="0.15">
      <c r="B47" s="1218"/>
      <c r="C47" s="1219"/>
      <c r="D47" s="90"/>
      <c r="E47" s="1226" t="s">
        <v>31</v>
      </c>
      <c r="F47" s="1227"/>
      <c r="G47" s="1227"/>
      <c r="H47" s="1228"/>
      <c r="I47" s="86" t="s">
        <v>480</v>
      </c>
      <c r="J47" s="87" t="s">
        <v>480</v>
      </c>
      <c r="K47" s="87" t="s">
        <v>480</v>
      </c>
      <c r="L47" s="87" t="s">
        <v>480</v>
      </c>
      <c r="M47" s="88" t="s">
        <v>480</v>
      </c>
    </row>
    <row r="48" spans="2:13" ht="27.75" customHeight="1" x14ac:dyDescent="0.15">
      <c r="B48" s="1218"/>
      <c r="C48" s="1219"/>
      <c r="D48" s="85"/>
      <c r="E48" s="1224" t="s">
        <v>32</v>
      </c>
      <c r="F48" s="1224"/>
      <c r="G48" s="1224"/>
      <c r="H48" s="1225"/>
      <c r="I48" s="86" t="s">
        <v>480</v>
      </c>
      <c r="J48" s="87" t="s">
        <v>480</v>
      </c>
      <c r="K48" s="87" t="s">
        <v>480</v>
      </c>
      <c r="L48" s="87" t="s">
        <v>480</v>
      </c>
      <c r="M48" s="88" t="s">
        <v>480</v>
      </c>
    </row>
    <row r="49" spans="2:13" ht="27.75" customHeight="1" x14ac:dyDescent="0.15">
      <c r="B49" s="1220"/>
      <c r="C49" s="1221"/>
      <c r="D49" s="85"/>
      <c r="E49" s="1224" t="s">
        <v>33</v>
      </c>
      <c r="F49" s="1224"/>
      <c r="G49" s="1224"/>
      <c r="H49" s="1225"/>
      <c r="I49" s="86" t="s">
        <v>480</v>
      </c>
      <c r="J49" s="87" t="s">
        <v>480</v>
      </c>
      <c r="K49" s="87" t="s">
        <v>480</v>
      </c>
      <c r="L49" s="87" t="s">
        <v>480</v>
      </c>
      <c r="M49" s="88" t="s">
        <v>480</v>
      </c>
    </row>
    <row r="50" spans="2:13" ht="27.75" customHeight="1" x14ac:dyDescent="0.15">
      <c r="B50" s="1229" t="s">
        <v>34</v>
      </c>
      <c r="C50" s="1230"/>
      <c r="D50" s="91"/>
      <c r="E50" s="1224" t="s">
        <v>35</v>
      </c>
      <c r="F50" s="1224"/>
      <c r="G50" s="1224"/>
      <c r="H50" s="1225"/>
      <c r="I50" s="86">
        <v>3085</v>
      </c>
      <c r="J50" s="87">
        <v>3301</v>
      </c>
      <c r="K50" s="87">
        <v>2867</v>
      </c>
      <c r="L50" s="87">
        <v>1585</v>
      </c>
      <c r="M50" s="88">
        <v>1615</v>
      </c>
    </row>
    <row r="51" spans="2:13" ht="27.75" customHeight="1" x14ac:dyDescent="0.15">
      <c r="B51" s="1218"/>
      <c r="C51" s="1219"/>
      <c r="D51" s="85"/>
      <c r="E51" s="1224" t="s">
        <v>36</v>
      </c>
      <c r="F51" s="1224"/>
      <c r="G51" s="1224"/>
      <c r="H51" s="1225"/>
      <c r="I51" s="86" t="s">
        <v>480</v>
      </c>
      <c r="J51" s="87" t="s">
        <v>480</v>
      </c>
      <c r="K51" s="87" t="s">
        <v>480</v>
      </c>
      <c r="L51" s="87" t="s">
        <v>480</v>
      </c>
      <c r="M51" s="88" t="s">
        <v>480</v>
      </c>
    </row>
    <row r="52" spans="2:13" ht="27.75" customHeight="1" x14ac:dyDescent="0.15">
      <c r="B52" s="1220"/>
      <c r="C52" s="1221"/>
      <c r="D52" s="85"/>
      <c r="E52" s="1224" t="s">
        <v>37</v>
      </c>
      <c r="F52" s="1224"/>
      <c r="G52" s="1224"/>
      <c r="H52" s="1225"/>
      <c r="I52" s="86">
        <v>6279</v>
      </c>
      <c r="J52" s="87">
        <v>6303</v>
      </c>
      <c r="K52" s="87">
        <v>6282</v>
      </c>
      <c r="L52" s="87">
        <v>6237</v>
      </c>
      <c r="M52" s="88">
        <v>6108</v>
      </c>
    </row>
    <row r="53" spans="2:13" ht="27.75" customHeight="1" thickBot="1" x14ac:dyDescent="0.2">
      <c r="B53" s="1231" t="s">
        <v>21</v>
      </c>
      <c r="C53" s="1232"/>
      <c r="D53" s="92"/>
      <c r="E53" s="1233" t="s">
        <v>38</v>
      </c>
      <c r="F53" s="1233"/>
      <c r="G53" s="1233"/>
      <c r="H53" s="1234"/>
      <c r="I53" s="93">
        <v>625</v>
      </c>
      <c r="J53" s="94">
        <v>235</v>
      </c>
      <c r="K53" s="94">
        <v>657</v>
      </c>
      <c r="L53" s="94">
        <v>2067</v>
      </c>
      <c r="M53" s="95">
        <v>1966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551</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551</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547</v>
      </c>
      <c r="I42" s="354"/>
      <c r="J42" s="354"/>
      <c r="K42" s="354"/>
      <c r="L42" s="246"/>
      <c r="M42" s="246"/>
      <c r="N42" s="246"/>
      <c r="O42" s="246"/>
    </row>
    <row r="43" spans="2:17" x14ac:dyDescent="0.15">
      <c r="B43" s="250"/>
      <c r="C43" s="246"/>
      <c r="D43" s="246"/>
      <c r="E43" s="246"/>
      <c r="F43" s="246"/>
      <c r="G43" s="1239" t="s">
        <v>552</v>
      </c>
      <c r="H43" s="1240"/>
      <c r="I43" s="1240"/>
      <c r="J43" s="1240"/>
      <c r="K43" s="1240"/>
      <c r="L43" s="1240"/>
      <c r="M43" s="1240"/>
      <c r="N43" s="1240"/>
      <c r="O43" s="1241"/>
    </row>
    <row r="44" spans="2:17" x14ac:dyDescent="0.15">
      <c r="B44" s="250"/>
      <c r="C44" s="246"/>
      <c r="D44" s="246"/>
      <c r="E44" s="246"/>
      <c r="F44" s="246"/>
      <c r="G44" s="1242"/>
      <c r="H44" s="1243"/>
      <c r="I44" s="1243"/>
      <c r="J44" s="1243"/>
      <c r="K44" s="1243"/>
      <c r="L44" s="1243"/>
      <c r="M44" s="1243"/>
      <c r="N44" s="1243"/>
      <c r="O44" s="1244"/>
    </row>
    <row r="45" spans="2:17" x14ac:dyDescent="0.15">
      <c r="B45" s="250"/>
      <c r="C45" s="246"/>
      <c r="D45" s="246"/>
      <c r="E45" s="246"/>
      <c r="F45" s="246"/>
      <c r="G45" s="1242"/>
      <c r="H45" s="1243"/>
      <c r="I45" s="1243"/>
      <c r="J45" s="1243"/>
      <c r="K45" s="1243"/>
      <c r="L45" s="1243"/>
      <c r="M45" s="1243"/>
      <c r="N45" s="1243"/>
      <c r="O45" s="1244"/>
    </row>
    <row r="46" spans="2:17" x14ac:dyDescent="0.15">
      <c r="B46" s="250"/>
      <c r="C46" s="246"/>
      <c r="D46" s="246"/>
      <c r="E46" s="246"/>
      <c r="F46" s="246"/>
      <c r="G46" s="1242"/>
      <c r="H46" s="1243"/>
      <c r="I46" s="1243"/>
      <c r="J46" s="1243"/>
      <c r="K46" s="1243"/>
      <c r="L46" s="1243"/>
      <c r="M46" s="1243"/>
      <c r="N46" s="1243"/>
      <c r="O46" s="1244"/>
    </row>
    <row r="47" spans="2:17" x14ac:dyDescent="0.15">
      <c r="B47" s="250"/>
      <c r="C47" s="246"/>
      <c r="D47" s="246"/>
      <c r="E47" s="246"/>
      <c r="F47" s="246"/>
      <c r="G47" s="1245"/>
      <c r="H47" s="1246"/>
      <c r="I47" s="1246"/>
      <c r="J47" s="1246"/>
      <c r="K47" s="1246"/>
      <c r="L47" s="1246"/>
      <c r="M47" s="1246"/>
      <c r="N47" s="1246"/>
      <c r="O47" s="1247"/>
    </row>
    <row r="48" spans="2:17" x14ac:dyDescent="0.15">
      <c r="B48" s="250"/>
      <c r="C48" s="246"/>
      <c r="D48" s="246"/>
      <c r="E48" s="246"/>
      <c r="F48" s="246"/>
      <c r="G48" s="246"/>
      <c r="H48" s="365"/>
      <c r="I48" s="365"/>
      <c r="J48" s="365"/>
    </row>
    <row r="49" spans="1:17" x14ac:dyDescent="0.15">
      <c r="B49" s="250"/>
      <c r="C49" s="246"/>
      <c r="D49" s="246"/>
      <c r="E49" s="246"/>
      <c r="F49" s="246"/>
      <c r="G49" s="245" t="s">
        <v>549</v>
      </c>
    </row>
    <row r="50" spans="1:17" x14ac:dyDescent="0.15">
      <c r="B50" s="250"/>
      <c r="C50" s="246"/>
      <c r="D50" s="246"/>
      <c r="E50" s="246"/>
      <c r="F50" s="246"/>
      <c r="G50" s="1248"/>
      <c r="H50" s="1249"/>
      <c r="I50" s="1249"/>
      <c r="J50" s="1250"/>
      <c r="K50" s="347" t="s">
        <v>520</v>
      </c>
      <c r="L50" s="347" t="s">
        <v>521</v>
      </c>
      <c r="M50" s="347" t="s">
        <v>522</v>
      </c>
      <c r="N50" s="347" t="s">
        <v>523</v>
      </c>
      <c r="O50" s="347" t="s">
        <v>524</v>
      </c>
    </row>
    <row r="51" spans="1:17" x14ac:dyDescent="0.15">
      <c r="B51" s="250"/>
      <c r="C51" s="246"/>
      <c r="D51" s="246"/>
      <c r="E51" s="246"/>
      <c r="F51" s="246"/>
      <c r="G51" s="1251" t="s">
        <v>545</v>
      </c>
      <c r="H51" s="1252"/>
      <c r="I51" s="1257" t="s">
        <v>543</v>
      </c>
      <c r="J51" s="1257"/>
      <c r="K51" s="1269"/>
      <c r="L51" s="1269"/>
      <c r="M51" s="1269"/>
      <c r="N51" s="1235">
        <v>45.2</v>
      </c>
      <c r="O51" s="1269"/>
    </row>
    <row r="52" spans="1:17" x14ac:dyDescent="0.15">
      <c r="B52" s="250"/>
      <c r="C52" s="246"/>
      <c r="D52" s="246"/>
      <c r="E52" s="246"/>
      <c r="F52" s="246"/>
      <c r="G52" s="1253"/>
      <c r="H52" s="1254"/>
      <c r="I52" s="1258"/>
      <c r="J52" s="1258"/>
      <c r="K52" s="1235"/>
      <c r="L52" s="1235"/>
      <c r="M52" s="1235"/>
      <c r="N52" s="1235"/>
      <c r="O52" s="1235"/>
    </row>
    <row r="53" spans="1:17" x14ac:dyDescent="0.15">
      <c r="A53" s="357"/>
      <c r="B53" s="250"/>
      <c r="C53" s="246"/>
      <c r="D53" s="246"/>
      <c r="E53" s="246"/>
      <c r="F53" s="246"/>
      <c r="G53" s="1253"/>
      <c r="H53" s="1254"/>
      <c r="I53" s="1260" t="s">
        <v>553</v>
      </c>
      <c r="J53" s="1260"/>
      <c r="K53" s="1270"/>
      <c r="L53" s="1270"/>
      <c r="M53" s="1270"/>
      <c r="N53" s="1261">
        <v>50.5</v>
      </c>
      <c r="O53" s="1270"/>
    </row>
    <row r="54" spans="1:17" x14ac:dyDescent="0.15">
      <c r="A54" s="357"/>
      <c r="B54" s="250"/>
      <c r="C54" s="246"/>
      <c r="D54" s="246"/>
      <c r="E54" s="246"/>
      <c r="F54" s="246"/>
      <c r="G54" s="1255"/>
      <c r="H54" s="1256"/>
      <c r="I54" s="1260"/>
      <c r="J54" s="1260"/>
      <c r="K54" s="1262"/>
      <c r="L54" s="1262"/>
      <c r="M54" s="1262"/>
      <c r="N54" s="1262"/>
      <c r="O54" s="1262"/>
    </row>
    <row r="55" spans="1:17" x14ac:dyDescent="0.15">
      <c r="A55" s="357"/>
      <c r="B55" s="250"/>
      <c r="C55" s="246"/>
      <c r="D55" s="246"/>
      <c r="E55" s="246"/>
      <c r="F55" s="246"/>
      <c r="G55" s="1263" t="s">
        <v>544</v>
      </c>
      <c r="H55" s="1264"/>
      <c r="I55" s="1260" t="s">
        <v>543</v>
      </c>
      <c r="J55" s="1260"/>
      <c r="K55" s="1269"/>
      <c r="L55" s="1269"/>
      <c r="M55" s="1269"/>
      <c r="N55" s="1235">
        <v>20.2</v>
      </c>
      <c r="O55" s="1269"/>
    </row>
    <row r="56" spans="1:17" x14ac:dyDescent="0.15">
      <c r="A56" s="357"/>
      <c r="B56" s="250"/>
      <c r="C56" s="246"/>
      <c r="D56" s="246"/>
      <c r="E56" s="246"/>
      <c r="F56" s="246"/>
      <c r="G56" s="1265"/>
      <c r="H56" s="1266"/>
      <c r="I56" s="1260"/>
      <c r="J56" s="1260"/>
      <c r="K56" s="1235"/>
      <c r="L56" s="1235"/>
      <c r="M56" s="1235"/>
      <c r="N56" s="1235"/>
      <c r="O56" s="1235"/>
    </row>
    <row r="57" spans="1:17" s="357" customFormat="1" x14ac:dyDescent="0.15">
      <c r="B57" s="358"/>
      <c r="C57" s="354"/>
      <c r="D57" s="354"/>
      <c r="E57" s="354"/>
      <c r="F57" s="354"/>
      <c r="G57" s="1265"/>
      <c r="H57" s="1266"/>
      <c r="I57" s="1237" t="s">
        <v>553</v>
      </c>
      <c r="J57" s="1237"/>
      <c r="K57" s="1270"/>
      <c r="L57" s="1270"/>
      <c r="M57" s="1270"/>
      <c r="N57" s="1261">
        <v>54.5</v>
      </c>
      <c r="O57" s="1270"/>
      <c r="P57" s="363"/>
      <c r="Q57" s="358"/>
    </row>
    <row r="58" spans="1:17" s="357" customFormat="1" x14ac:dyDescent="0.15">
      <c r="A58" s="245"/>
      <c r="B58" s="358"/>
      <c r="C58" s="354"/>
      <c r="D58" s="354"/>
      <c r="E58" s="354"/>
      <c r="F58" s="354"/>
      <c r="G58" s="1267"/>
      <c r="H58" s="1268"/>
      <c r="I58" s="1237"/>
      <c r="J58" s="1237"/>
      <c r="K58" s="1262"/>
      <c r="L58" s="1262"/>
      <c r="M58" s="1262"/>
      <c r="N58" s="1262"/>
      <c r="O58" s="1262"/>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548</v>
      </c>
      <c r="C63" s="246"/>
      <c r="D63" s="246"/>
      <c r="E63" s="246"/>
      <c r="F63" s="246"/>
      <c r="G63" s="246"/>
      <c r="H63" s="246"/>
      <c r="I63" s="246"/>
      <c r="J63" s="246"/>
      <c r="K63" s="246"/>
      <c r="L63" s="246"/>
      <c r="M63" s="246"/>
      <c r="N63" s="246"/>
      <c r="O63" s="246"/>
    </row>
    <row r="64" spans="1:17" x14ac:dyDescent="0.15">
      <c r="B64" s="250"/>
      <c r="C64" s="246"/>
      <c r="D64" s="246"/>
      <c r="E64" s="246"/>
      <c r="F64" s="246"/>
      <c r="G64" s="355" t="s">
        <v>547</v>
      </c>
      <c r="I64" s="354"/>
      <c r="J64" s="354"/>
      <c r="K64" s="354"/>
      <c r="L64" s="246"/>
      <c r="M64" s="246"/>
      <c r="N64" s="246"/>
      <c r="O64" s="246"/>
    </row>
    <row r="65" spans="2:30" x14ac:dyDescent="0.15">
      <c r="B65" s="250"/>
      <c r="C65" s="246"/>
      <c r="D65" s="246"/>
      <c r="E65" s="246"/>
      <c r="F65" s="246"/>
      <c r="G65" s="1239" t="s">
        <v>554</v>
      </c>
      <c r="H65" s="1240"/>
      <c r="I65" s="1240"/>
      <c r="J65" s="1240"/>
      <c r="K65" s="1240"/>
      <c r="L65" s="1240"/>
      <c r="M65" s="1240"/>
      <c r="N65" s="1240"/>
      <c r="O65" s="1241"/>
    </row>
    <row r="66" spans="2:30" x14ac:dyDescent="0.15">
      <c r="B66" s="250"/>
      <c r="C66" s="246"/>
      <c r="D66" s="246"/>
      <c r="E66" s="246"/>
      <c r="F66" s="246"/>
      <c r="G66" s="1242"/>
      <c r="H66" s="1243"/>
      <c r="I66" s="1243"/>
      <c r="J66" s="1243"/>
      <c r="K66" s="1243"/>
      <c r="L66" s="1243"/>
      <c r="M66" s="1243"/>
      <c r="N66" s="1243"/>
      <c r="O66" s="1244"/>
    </row>
    <row r="67" spans="2:30" x14ac:dyDescent="0.15">
      <c r="B67" s="250"/>
      <c r="C67" s="246"/>
      <c r="D67" s="246"/>
      <c r="E67" s="246"/>
      <c r="F67" s="246"/>
      <c r="G67" s="1242"/>
      <c r="H67" s="1243"/>
      <c r="I67" s="1243"/>
      <c r="J67" s="1243"/>
      <c r="K67" s="1243"/>
      <c r="L67" s="1243"/>
      <c r="M67" s="1243"/>
      <c r="N67" s="1243"/>
      <c r="O67" s="1244"/>
    </row>
    <row r="68" spans="2:30" x14ac:dyDescent="0.15">
      <c r="B68" s="250"/>
      <c r="C68" s="246"/>
      <c r="D68" s="246"/>
      <c r="E68" s="246"/>
      <c r="F68" s="246"/>
      <c r="G68" s="1242"/>
      <c r="H68" s="1243"/>
      <c r="I68" s="1243"/>
      <c r="J68" s="1243"/>
      <c r="K68" s="1243"/>
      <c r="L68" s="1243"/>
      <c r="M68" s="1243"/>
      <c r="N68" s="1243"/>
      <c r="O68" s="1244"/>
    </row>
    <row r="69" spans="2:30" x14ac:dyDescent="0.15">
      <c r="B69" s="250"/>
      <c r="C69" s="246"/>
      <c r="D69" s="246"/>
      <c r="E69" s="246"/>
      <c r="F69" s="246"/>
      <c r="G69" s="1245"/>
      <c r="H69" s="1246"/>
      <c r="I69" s="1246"/>
      <c r="J69" s="1246"/>
      <c r="K69" s="1246"/>
      <c r="L69" s="1246"/>
      <c r="M69" s="1246"/>
      <c r="N69" s="1246"/>
      <c r="O69" s="1247"/>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546</v>
      </c>
      <c r="I71" s="351"/>
      <c r="J71" s="350"/>
      <c r="K71" s="350"/>
      <c r="L71" s="349"/>
      <c r="M71" s="350"/>
      <c r="N71" s="349"/>
      <c r="O71" s="348"/>
    </row>
    <row r="72" spans="2:30" x14ac:dyDescent="0.15">
      <c r="B72" s="250"/>
      <c r="C72" s="246"/>
      <c r="D72" s="246"/>
      <c r="E72" s="246"/>
      <c r="F72" s="246"/>
      <c r="G72" s="1248"/>
      <c r="H72" s="1249"/>
      <c r="I72" s="1249"/>
      <c r="J72" s="1250"/>
      <c r="K72" s="347" t="s">
        <v>520</v>
      </c>
      <c r="L72" s="347" t="s">
        <v>521</v>
      </c>
      <c r="M72" s="347" t="s">
        <v>522</v>
      </c>
      <c r="N72" s="347" t="s">
        <v>523</v>
      </c>
      <c r="O72" s="347" t="s">
        <v>524</v>
      </c>
    </row>
    <row r="73" spans="2:30" x14ac:dyDescent="0.15">
      <c r="B73" s="250"/>
      <c r="C73" s="246"/>
      <c r="D73" s="246"/>
      <c r="E73" s="246"/>
      <c r="F73" s="246"/>
      <c r="G73" s="1251" t="s">
        <v>545</v>
      </c>
      <c r="H73" s="1252"/>
      <c r="I73" s="1257" t="s">
        <v>543</v>
      </c>
      <c r="J73" s="1257"/>
      <c r="K73" s="1259">
        <v>14.1</v>
      </c>
      <c r="L73" s="1259">
        <v>5.2</v>
      </c>
      <c r="M73" s="1235">
        <v>14.8</v>
      </c>
      <c r="N73" s="1235">
        <v>45.2</v>
      </c>
      <c r="O73" s="1235">
        <v>43.9</v>
      </c>
      <c r="S73" s="245">
        <v>9.9</v>
      </c>
    </row>
    <row r="74" spans="2:30" x14ac:dyDescent="0.15">
      <c r="B74" s="250"/>
      <c r="C74" s="246"/>
      <c r="D74" s="246"/>
      <c r="E74" s="246"/>
      <c r="F74" s="246"/>
      <c r="G74" s="1253"/>
      <c r="H74" s="1254"/>
      <c r="I74" s="1258"/>
      <c r="J74" s="1258"/>
      <c r="K74" s="1259"/>
      <c r="L74" s="1259"/>
      <c r="M74" s="1235"/>
      <c r="N74" s="1235"/>
      <c r="O74" s="1235"/>
    </row>
    <row r="75" spans="2:30" x14ac:dyDescent="0.15">
      <c r="B75" s="250"/>
      <c r="C75" s="246"/>
      <c r="D75" s="246"/>
      <c r="E75" s="246"/>
      <c r="F75" s="246"/>
      <c r="G75" s="1253"/>
      <c r="H75" s="1254"/>
      <c r="I75" s="1260" t="s">
        <v>542</v>
      </c>
      <c r="J75" s="1260"/>
      <c r="K75" s="1261">
        <v>7.2</v>
      </c>
      <c r="L75" s="1261">
        <v>5.7</v>
      </c>
      <c r="M75" s="1261">
        <v>4.3</v>
      </c>
      <c r="N75" s="1261">
        <v>3.5</v>
      </c>
      <c r="O75" s="1261">
        <v>3.6</v>
      </c>
      <c r="U75" s="245">
        <v>81.2</v>
      </c>
      <c r="W75" s="245">
        <v>87.2</v>
      </c>
      <c r="Y75" s="245">
        <v>99.8</v>
      </c>
      <c r="AA75" s="245">
        <v>109.5</v>
      </c>
      <c r="AC75" s="245">
        <v>115.2</v>
      </c>
    </row>
    <row r="76" spans="2:30" x14ac:dyDescent="0.15">
      <c r="B76" s="250"/>
      <c r="C76" s="246"/>
      <c r="D76" s="246"/>
      <c r="E76" s="246"/>
      <c r="F76" s="246"/>
      <c r="G76" s="1255"/>
      <c r="H76" s="1256"/>
      <c r="I76" s="1260"/>
      <c r="J76" s="1260"/>
      <c r="K76" s="1262"/>
      <c r="L76" s="1262"/>
      <c r="M76" s="1262"/>
      <c r="N76" s="1262"/>
      <c r="O76" s="1262"/>
    </row>
    <row r="77" spans="2:30" x14ac:dyDescent="0.15">
      <c r="B77" s="250"/>
      <c r="C77" s="246"/>
      <c r="D77" s="246"/>
      <c r="E77" s="246"/>
      <c r="F77" s="246"/>
      <c r="G77" s="1263" t="s">
        <v>544</v>
      </c>
      <c r="H77" s="1264"/>
      <c r="I77" s="1260" t="s">
        <v>543</v>
      </c>
      <c r="J77" s="1260"/>
      <c r="K77" s="1259">
        <v>30.7</v>
      </c>
      <c r="L77" s="1259">
        <v>22.3</v>
      </c>
      <c r="M77" s="1235">
        <v>20.3</v>
      </c>
      <c r="N77" s="1235">
        <v>20.2</v>
      </c>
      <c r="O77" s="1235">
        <v>15.5</v>
      </c>
      <c r="R77" s="245">
        <v>12.3</v>
      </c>
      <c r="T77" s="245">
        <v>11.1</v>
      </c>
    </row>
    <row r="78" spans="2:30" x14ac:dyDescent="0.15">
      <c r="B78" s="250"/>
      <c r="C78" s="246"/>
      <c r="D78" s="246"/>
      <c r="E78" s="246"/>
      <c r="F78" s="246"/>
      <c r="G78" s="1265"/>
      <c r="H78" s="1266"/>
      <c r="I78" s="1260"/>
      <c r="J78" s="1260"/>
      <c r="K78" s="1259"/>
      <c r="L78" s="1259"/>
      <c r="M78" s="1235"/>
      <c r="N78" s="1235"/>
      <c r="O78" s="1235"/>
    </row>
    <row r="79" spans="2:30" x14ac:dyDescent="0.15">
      <c r="B79" s="250"/>
      <c r="C79" s="246"/>
      <c r="D79" s="246"/>
      <c r="E79" s="246"/>
      <c r="F79" s="246"/>
      <c r="G79" s="1265"/>
      <c r="H79" s="1266"/>
      <c r="I79" s="1236" t="s">
        <v>542</v>
      </c>
      <c r="J79" s="1237"/>
      <c r="K79" s="1238">
        <v>9.1999999999999993</v>
      </c>
      <c r="L79" s="1238">
        <v>8.5</v>
      </c>
      <c r="M79" s="1238">
        <v>7.7</v>
      </c>
      <c r="N79" s="1238">
        <v>7.1</v>
      </c>
      <c r="O79" s="1238">
        <v>6.6</v>
      </c>
      <c r="V79" s="245">
        <v>53.5</v>
      </c>
      <c r="X79" s="245">
        <v>48.2</v>
      </c>
      <c r="Z79" s="245">
        <v>34.200000000000003</v>
      </c>
      <c r="AB79" s="245">
        <v>30.3</v>
      </c>
      <c r="AD79" s="245">
        <v>28.9</v>
      </c>
    </row>
    <row r="80" spans="2:30" x14ac:dyDescent="0.15">
      <c r="B80" s="250"/>
      <c r="C80" s="246"/>
      <c r="D80" s="246"/>
      <c r="E80" s="246"/>
      <c r="F80" s="246"/>
      <c r="G80" s="1267"/>
      <c r="H80" s="1268"/>
      <c r="I80" s="1237"/>
      <c r="J80" s="1237"/>
      <c r="K80" s="1238"/>
      <c r="L80" s="1238"/>
      <c r="M80" s="1238"/>
      <c r="N80" s="1238"/>
      <c r="O80" s="1238"/>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113" sqref="I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27977</v>
      </c>
      <c r="E3" s="118"/>
      <c r="F3" s="119">
        <v>46819</v>
      </c>
      <c r="G3" s="120"/>
      <c r="H3" s="121"/>
    </row>
    <row r="4" spans="1:8" x14ac:dyDescent="0.15">
      <c r="A4" s="122"/>
      <c r="B4" s="123"/>
      <c r="C4" s="124"/>
      <c r="D4" s="125">
        <v>23177</v>
      </c>
      <c r="E4" s="126"/>
      <c r="F4" s="127">
        <v>24121</v>
      </c>
      <c r="G4" s="128"/>
      <c r="H4" s="129"/>
    </row>
    <row r="5" spans="1:8" x14ac:dyDescent="0.15">
      <c r="A5" s="110" t="s">
        <v>514</v>
      </c>
      <c r="B5" s="115"/>
      <c r="C5" s="116"/>
      <c r="D5" s="117">
        <v>36106</v>
      </c>
      <c r="E5" s="118"/>
      <c r="F5" s="119">
        <v>53270</v>
      </c>
      <c r="G5" s="120"/>
      <c r="H5" s="121"/>
    </row>
    <row r="6" spans="1:8" x14ac:dyDescent="0.15">
      <c r="A6" s="122"/>
      <c r="B6" s="123"/>
      <c r="C6" s="124"/>
      <c r="D6" s="125">
        <v>26937</v>
      </c>
      <c r="E6" s="126"/>
      <c r="F6" s="127">
        <v>24316</v>
      </c>
      <c r="G6" s="128"/>
      <c r="H6" s="129"/>
    </row>
    <row r="7" spans="1:8" x14ac:dyDescent="0.15">
      <c r="A7" s="110" t="s">
        <v>515</v>
      </c>
      <c r="B7" s="115"/>
      <c r="C7" s="116"/>
      <c r="D7" s="117">
        <v>67577</v>
      </c>
      <c r="E7" s="118"/>
      <c r="F7" s="119">
        <v>53292</v>
      </c>
      <c r="G7" s="120"/>
      <c r="H7" s="121"/>
    </row>
    <row r="8" spans="1:8" x14ac:dyDescent="0.15">
      <c r="A8" s="122"/>
      <c r="B8" s="123"/>
      <c r="C8" s="124"/>
      <c r="D8" s="125">
        <v>60624</v>
      </c>
      <c r="E8" s="126"/>
      <c r="F8" s="127">
        <v>28900</v>
      </c>
      <c r="G8" s="128"/>
      <c r="H8" s="129"/>
    </row>
    <row r="9" spans="1:8" x14ac:dyDescent="0.15">
      <c r="A9" s="110" t="s">
        <v>516</v>
      </c>
      <c r="B9" s="115"/>
      <c r="C9" s="116"/>
      <c r="D9" s="117">
        <v>123831</v>
      </c>
      <c r="E9" s="118"/>
      <c r="F9" s="119">
        <v>56894</v>
      </c>
      <c r="G9" s="120"/>
      <c r="H9" s="121"/>
    </row>
    <row r="10" spans="1:8" x14ac:dyDescent="0.15">
      <c r="A10" s="122"/>
      <c r="B10" s="123"/>
      <c r="C10" s="124"/>
      <c r="D10" s="125">
        <v>111730</v>
      </c>
      <c r="E10" s="126"/>
      <c r="F10" s="127">
        <v>32548</v>
      </c>
      <c r="G10" s="128"/>
      <c r="H10" s="129"/>
    </row>
    <row r="11" spans="1:8" x14ac:dyDescent="0.15">
      <c r="A11" s="110" t="s">
        <v>517</v>
      </c>
      <c r="B11" s="115"/>
      <c r="C11" s="116"/>
      <c r="D11" s="117">
        <v>45157</v>
      </c>
      <c r="E11" s="118"/>
      <c r="F11" s="119">
        <v>57122</v>
      </c>
      <c r="G11" s="120"/>
      <c r="H11" s="121"/>
    </row>
    <row r="12" spans="1:8" x14ac:dyDescent="0.15">
      <c r="A12" s="122"/>
      <c r="B12" s="123"/>
      <c r="C12" s="130"/>
      <c r="D12" s="125">
        <v>36257</v>
      </c>
      <c r="E12" s="126"/>
      <c r="F12" s="127">
        <v>36191</v>
      </c>
      <c r="G12" s="128"/>
      <c r="H12" s="129"/>
    </row>
    <row r="13" spans="1:8" x14ac:dyDescent="0.15">
      <c r="A13" s="110"/>
      <c r="B13" s="115"/>
      <c r="C13" s="131"/>
      <c r="D13" s="132">
        <v>60130</v>
      </c>
      <c r="E13" s="133"/>
      <c r="F13" s="134">
        <v>53479</v>
      </c>
      <c r="G13" s="135"/>
      <c r="H13" s="121"/>
    </row>
    <row r="14" spans="1:8" x14ac:dyDescent="0.15">
      <c r="A14" s="122"/>
      <c r="B14" s="123"/>
      <c r="C14" s="124"/>
      <c r="D14" s="125">
        <v>51745</v>
      </c>
      <c r="E14" s="126"/>
      <c r="F14" s="127">
        <v>29215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5.62</v>
      </c>
      <c r="C19" s="136">
        <f>ROUND(VALUE(SUBSTITUTE(実質収支比率等に係る経年分析!G$48,"▲","-")),2)</f>
        <v>5.05</v>
      </c>
      <c r="D19" s="136">
        <f>ROUND(VALUE(SUBSTITUTE(実質収支比率等に係る経年分析!H$48,"▲","-")),2)</f>
        <v>5.73</v>
      </c>
      <c r="E19" s="136">
        <f>ROUND(VALUE(SUBSTITUTE(実質収支比率等に係る経年分析!I$48,"▲","-")),2)</f>
        <v>6.66</v>
      </c>
      <c r="F19" s="136">
        <f>ROUND(VALUE(SUBSTITUTE(実質収支比率等に係る経年分析!J$48,"▲","-")),2)</f>
        <v>6.9</v>
      </c>
    </row>
    <row r="20" spans="1:11" x14ac:dyDescent="0.15">
      <c r="A20" s="136" t="s">
        <v>43</v>
      </c>
      <c r="B20" s="136">
        <f>ROUND(VALUE(SUBSTITUTE(実質収支比率等に係る経年分析!F$47,"▲","-")),2)</f>
        <v>15.17</v>
      </c>
      <c r="C20" s="136">
        <f>ROUND(VALUE(SUBSTITUTE(実質収支比率等に係る経年分析!G$47,"▲","-")),2)</f>
        <v>18.670000000000002</v>
      </c>
      <c r="D20" s="136">
        <f>ROUND(VALUE(SUBSTITUTE(実質収支比率等に係る経年分析!H$47,"▲","-")),2)</f>
        <v>17.66</v>
      </c>
      <c r="E20" s="136">
        <f>ROUND(VALUE(SUBSTITUTE(実質収支比率等に係る経年分析!I$47,"▲","-")),2)</f>
        <v>17.25</v>
      </c>
      <c r="F20" s="136">
        <f>ROUND(VALUE(SUBSTITUTE(実質収支比率等に係る経年分析!J$47,"▲","-")),2)</f>
        <v>17.600000000000001</v>
      </c>
    </row>
    <row r="21" spans="1:11" x14ac:dyDescent="0.15">
      <c r="A21" s="136" t="s">
        <v>44</v>
      </c>
      <c r="B21" s="136">
        <f>IF(ISNUMBER(VALUE(SUBSTITUTE(実質収支比率等に係る経年分析!F$49,"▲","-"))),ROUND(VALUE(SUBSTITUTE(実質収支比率等に係る経年分析!F$49,"▲","-")),2),NA())</f>
        <v>-0.18</v>
      </c>
      <c r="C21" s="136">
        <f>IF(ISNUMBER(VALUE(SUBSTITUTE(実質収支比率等に係る経年分析!G$49,"▲","-"))),ROUND(VALUE(SUBSTITUTE(実質収支比率等に係る経年分析!G$49,"▲","-")),2),NA())</f>
        <v>3.03</v>
      </c>
      <c r="D21" s="136">
        <f>IF(ISNUMBER(VALUE(SUBSTITUTE(実質収支比率等に係る経年分析!H$49,"▲","-"))),ROUND(VALUE(SUBSTITUTE(実質収支比率等に係る経年分析!H$49,"▲","-")),2),NA())</f>
        <v>-0.49</v>
      </c>
      <c r="E21" s="136">
        <f>IF(ISNUMBER(VALUE(SUBSTITUTE(実質収支比率等に係る経年分析!I$49,"▲","-"))),ROUND(VALUE(SUBSTITUTE(実質収支比率等に係る経年分析!I$49,"▲","-")),2),NA())</f>
        <v>1.08</v>
      </c>
      <c r="F21" s="136">
        <f>IF(ISNUMBER(VALUE(SUBSTITUTE(実質収支比率等に係る経年分析!J$49,"▲","-"))),ROUND(VALUE(SUBSTITUTE(実質収支比率等に係る経年分析!J$49,"▲","-")),2),NA())</f>
        <v>0.13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学校給食費特別会計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0.57999999999999996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0.55000000000000004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1.37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1.07</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2.13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3.57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4.6500000000000004</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5.72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6.89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8.7100000000000009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9.58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10.26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10.14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9.6199999999999992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595</v>
      </c>
      <c r="E42" s="138"/>
      <c r="F42" s="138"/>
      <c r="G42" s="138">
        <f>'実質公債費比率（分子）の構造'!L$52</f>
        <v>573</v>
      </c>
      <c r="H42" s="138"/>
      <c r="I42" s="138"/>
      <c r="J42" s="138">
        <f>'実質公債費比率（分子）の構造'!M$52</f>
        <v>601</v>
      </c>
      <c r="K42" s="138"/>
      <c r="L42" s="138"/>
      <c r="M42" s="138">
        <f>'実質公債費比率（分子）の構造'!N$52</f>
        <v>575</v>
      </c>
      <c r="N42" s="138"/>
      <c r="O42" s="138"/>
      <c r="P42" s="138">
        <f>'実質公債費比率（分子）の構造'!O$52</f>
        <v>573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0</v>
      </c>
      <c r="C44" s="138"/>
      <c r="D44" s="138"/>
      <c r="E44" s="138">
        <f>'実質公債費比率（分子）の構造'!L$50</f>
        <v>0</v>
      </c>
      <c r="F44" s="138"/>
      <c r="G44" s="138"/>
      <c r="H44" s="138">
        <f>'実質公債費比率（分子）の構造'!M$50</f>
        <v>0</v>
      </c>
      <c r="I44" s="138"/>
      <c r="J44" s="138"/>
      <c r="K44" s="138">
        <f>'実質公債費比率（分子）の構造'!N$50</f>
        <v>0</v>
      </c>
      <c r="L44" s="138"/>
      <c r="M44" s="138"/>
      <c r="N44" s="138">
        <f>'実質公債費比率（分子）の構造'!O$50</f>
        <v>0</v>
      </c>
      <c r="O44" s="138"/>
      <c r="P44" s="138"/>
    </row>
    <row r="45" spans="1:16" x14ac:dyDescent="0.15">
      <c r="A45" s="138" t="s">
        <v>54</v>
      </c>
      <c r="B45" s="138">
        <f>'実質公債費比率（分子）の構造'!K$49</f>
        <v>41</v>
      </c>
      <c r="C45" s="138"/>
      <c r="D45" s="138"/>
      <c r="E45" s="138">
        <f>'実質公債費比率（分子）の構造'!L$49</f>
        <v>31</v>
      </c>
      <c r="F45" s="138"/>
      <c r="G45" s="138"/>
      <c r="H45" s="138">
        <f>'実質公債費比率（分子）の構造'!M$49</f>
        <v>28</v>
      </c>
      <c r="I45" s="138"/>
      <c r="J45" s="138"/>
      <c r="K45" s="138">
        <f>'実質公債費比率（分子）の構造'!N$49</f>
        <v>42</v>
      </c>
      <c r="L45" s="138"/>
      <c r="M45" s="138"/>
      <c r="N45" s="138">
        <f>'実質公債費比率（分子）の構造'!O$49</f>
        <v>37</v>
      </c>
      <c r="O45" s="138"/>
      <c r="P45" s="138"/>
    </row>
    <row r="46" spans="1:16" x14ac:dyDescent="0.15">
      <c r="A46" s="138" t="s">
        <v>55</v>
      </c>
      <c r="B46" s="138">
        <f>'実質公債費比率（分子）の構造'!K$48</f>
        <v>203</v>
      </c>
      <c r="C46" s="138"/>
      <c r="D46" s="138"/>
      <c r="E46" s="138">
        <f>'実質公債費比率（分子）の構造'!L$48</f>
        <v>178</v>
      </c>
      <c r="F46" s="138"/>
      <c r="G46" s="138"/>
      <c r="H46" s="138">
        <f>'実質公債費比率（分子）の構造'!M$48</f>
        <v>175</v>
      </c>
      <c r="I46" s="138"/>
      <c r="J46" s="138"/>
      <c r="K46" s="138">
        <f>'実質公債費比率（分子）の構造'!N$48</f>
        <v>175</v>
      </c>
      <c r="L46" s="138"/>
      <c r="M46" s="138"/>
      <c r="N46" s="138">
        <f>'実質公債費比率（分子）の構造'!O$48</f>
        <v>171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618</v>
      </c>
      <c r="C49" s="138"/>
      <c r="D49" s="138"/>
      <c r="E49" s="138">
        <f>'実質公債費比率（分子）の構造'!L$45</f>
        <v>521</v>
      </c>
      <c r="F49" s="138"/>
      <c r="G49" s="138"/>
      <c r="H49" s="138">
        <f>'実質公債費比率（分子）の構造'!M$45</f>
        <v>555</v>
      </c>
      <c r="I49" s="138"/>
      <c r="J49" s="138"/>
      <c r="K49" s="138">
        <f>'実質公債費比率（分子）の構造'!N$45</f>
        <v>519</v>
      </c>
      <c r="L49" s="138"/>
      <c r="M49" s="138"/>
      <c r="N49" s="138">
        <f>'実質公債費比率（分子）の構造'!O$45</f>
        <v>540</v>
      </c>
      <c r="O49" s="138"/>
      <c r="P49" s="138"/>
    </row>
    <row r="50" spans="1:16" x14ac:dyDescent="0.15">
      <c r="A50" s="138" t="s">
        <v>59</v>
      </c>
      <c r="B50" s="138" t="e">
        <f>NA()</f>
        <v>#N/A</v>
      </c>
      <c r="C50" s="138">
        <f>IF(ISNUMBER('実質公債費比率（分子）の構造'!K$53),'実質公債費比率（分子）の構造'!K$53,NA())</f>
        <v>267</v>
      </c>
      <c r="D50" s="138" t="e">
        <f>NA()</f>
        <v>#N/A</v>
      </c>
      <c r="E50" s="138" t="e">
        <f>NA()</f>
        <v>#N/A</v>
      </c>
      <c r="F50" s="138">
        <f>IF(ISNUMBER('実質公債費比率（分子）の構造'!L$53),'実質公債費比率（分子）の構造'!L$53,NA())</f>
        <v>157</v>
      </c>
      <c r="G50" s="138" t="e">
        <f>NA()</f>
        <v>#N/A</v>
      </c>
      <c r="H50" s="138" t="e">
        <f>NA()</f>
        <v>#N/A</v>
      </c>
      <c r="I50" s="138">
        <f>IF(ISNUMBER('実質公債費比率（分子）の構造'!M$53),'実質公債費比率（分子）の構造'!M$53,NA())</f>
        <v>157</v>
      </c>
      <c r="J50" s="138" t="e">
        <f>NA()</f>
        <v>#N/A</v>
      </c>
      <c r="K50" s="138" t="e">
        <f>NA()</f>
        <v>#N/A</v>
      </c>
      <c r="L50" s="138">
        <f>IF(ISNUMBER('実質公債費比率（分子）の構造'!N$53),'実質公債費比率（分子）の構造'!N$53,NA())</f>
        <v>161</v>
      </c>
      <c r="M50" s="138" t="e">
        <f>NA()</f>
        <v>#N/A</v>
      </c>
      <c r="N50" s="138" t="e">
        <f>NA()</f>
        <v>#N/A</v>
      </c>
      <c r="O50" s="138">
        <f>IF(ISNUMBER('実質公債費比率（分子）の構造'!O$53),'実質公債費比率（分子）の構造'!O$53,NA())</f>
        <v>175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6279</v>
      </c>
      <c r="E56" s="137"/>
      <c r="F56" s="137"/>
      <c r="G56" s="137">
        <f>'将来負担比率（分子）の構造'!J$52</f>
        <v>6303</v>
      </c>
      <c r="H56" s="137"/>
      <c r="I56" s="137"/>
      <c r="J56" s="137">
        <f>'将来負担比率（分子）の構造'!K$52</f>
        <v>6282</v>
      </c>
      <c r="K56" s="137"/>
      <c r="L56" s="137"/>
      <c r="M56" s="137">
        <f>'将来負担比率（分子）の構造'!L$52</f>
        <v>6237</v>
      </c>
      <c r="N56" s="137"/>
      <c r="O56" s="137"/>
      <c r="P56" s="137">
        <f>'将来負担比率（分子）の構造'!M$52</f>
        <v>6108</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3085</v>
      </c>
      <c r="E58" s="137"/>
      <c r="F58" s="137"/>
      <c r="G58" s="137">
        <f>'将来負担比率（分子）の構造'!J$50</f>
        <v>3301</v>
      </c>
      <c r="H58" s="137"/>
      <c r="I58" s="137"/>
      <c r="J58" s="137">
        <f>'将来負担比率（分子）の構造'!K$50</f>
        <v>2867</v>
      </c>
      <c r="K58" s="137"/>
      <c r="L58" s="137"/>
      <c r="M58" s="137">
        <f>'将来負担比率（分子）の構造'!L$50</f>
        <v>1585</v>
      </c>
      <c r="N58" s="137"/>
      <c r="O58" s="137"/>
      <c r="P58" s="137">
        <f>'将来負担比率（分子）の構造'!M$50</f>
        <v>1615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1826</v>
      </c>
      <c r="C62" s="137"/>
      <c r="D62" s="137"/>
      <c r="E62" s="137">
        <f>'将来負担比率（分子）の構造'!J$45</f>
        <v>1749</v>
      </c>
      <c r="F62" s="137"/>
      <c r="G62" s="137"/>
      <c r="H62" s="137">
        <f>'将来負担比率（分子）の構造'!K$45</f>
        <v>1591</v>
      </c>
      <c r="I62" s="137"/>
      <c r="J62" s="137"/>
      <c r="K62" s="137">
        <f>'将来負担比率（分子）の構造'!L$45</f>
        <v>1509</v>
      </c>
      <c r="L62" s="137"/>
      <c r="M62" s="137"/>
      <c r="N62" s="137">
        <f>'将来負担比率（分子）の構造'!M$45</f>
        <v>1480</v>
      </c>
      <c r="O62" s="137"/>
      <c r="P62" s="137"/>
    </row>
    <row r="63" spans="1:16" x14ac:dyDescent="0.15">
      <c r="A63" s="137" t="s">
        <v>28</v>
      </c>
      <c r="B63" s="137">
        <f>'将来負担比率（分子）の構造'!I$44</f>
        <v>130</v>
      </c>
      <c r="C63" s="137"/>
      <c r="D63" s="137"/>
      <c r="E63" s="137">
        <f>'将来負担比率（分子）の構造'!J$44</f>
        <v>115</v>
      </c>
      <c r="F63" s="137"/>
      <c r="G63" s="137"/>
      <c r="H63" s="137">
        <f>'将来負担比率（分子）の構造'!K$44</f>
        <v>179</v>
      </c>
      <c r="I63" s="137"/>
      <c r="J63" s="137"/>
      <c r="K63" s="137">
        <f>'将来負担比率（分子）の構造'!L$44</f>
        <v>145</v>
      </c>
      <c r="L63" s="137"/>
      <c r="M63" s="137"/>
      <c r="N63" s="137">
        <f>'将来負担比率（分子）の構造'!M$44</f>
        <v>121</v>
      </c>
      <c r="O63" s="137"/>
      <c r="P63" s="137"/>
    </row>
    <row r="64" spans="1:16" x14ac:dyDescent="0.15">
      <c r="A64" s="137" t="s">
        <v>27</v>
      </c>
      <c r="B64" s="137">
        <f>'将来負担比率（分子）の構造'!I$43</f>
        <v>2074</v>
      </c>
      <c r="C64" s="137"/>
      <c r="D64" s="137"/>
      <c r="E64" s="137">
        <f>'将来負担比率（分子）の構造'!J$43</f>
        <v>2025</v>
      </c>
      <c r="F64" s="137"/>
      <c r="G64" s="137"/>
      <c r="H64" s="137">
        <f>'将来負担比率（分子）の構造'!K$43</f>
        <v>1806</v>
      </c>
      <c r="I64" s="137"/>
      <c r="J64" s="137"/>
      <c r="K64" s="137">
        <f>'将来負担比率（分子）の構造'!L$43</f>
        <v>1605</v>
      </c>
      <c r="L64" s="137"/>
      <c r="M64" s="137"/>
      <c r="N64" s="137">
        <f>'将来負担比率（分子）の構造'!M$43</f>
        <v>1533</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5959</v>
      </c>
      <c r="C66" s="137"/>
      <c r="D66" s="137"/>
      <c r="E66" s="137">
        <f>'将来負担比率（分子）の構造'!J$41</f>
        <v>5950</v>
      </c>
      <c r="F66" s="137"/>
      <c r="G66" s="137"/>
      <c r="H66" s="137">
        <f>'将来負担比率（分子）の構造'!K$41</f>
        <v>6230</v>
      </c>
      <c r="I66" s="137"/>
      <c r="J66" s="137"/>
      <c r="K66" s="137">
        <f>'将来負担比率（分子）の構造'!L$41</f>
        <v>6632</v>
      </c>
      <c r="L66" s="137"/>
      <c r="M66" s="137"/>
      <c r="N66" s="137">
        <f>'将来負担比率（分子）の構造'!M$41</f>
        <v>6555</v>
      </c>
      <c r="O66" s="137"/>
      <c r="P66" s="137"/>
    </row>
    <row r="67" spans="1:16" x14ac:dyDescent="0.15">
      <c r="A67" s="137" t="s">
        <v>63</v>
      </c>
      <c r="B67" s="137" t="e">
        <f>NA()</f>
        <v>#N/A</v>
      </c>
      <c r="C67" s="137">
        <f>IF(ISNUMBER('将来負担比率（分子）の構造'!I$53), IF('将来負担比率（分子）の構造'!I$53 &lt; 0, 0, '将来負担比率（分子）の構造'!I$53), NA())</f>
        <v>625</v>
      </c>
      <c r="D67" s="137" t="e">
        <f>NA()</f>
        <v>#N/A</v>
      </c>
      <c r="E67" s="137" t="e">
        <f>NA()</f>
        <v>#N/A</v>
      </c>
      <c r="F67" s="137">
        <f>IF(ISNUMBER('将来負担比率（分子）の構造'!J$53), IF('将来負担比率（分子）の構造'!J$53 &lt; 0, 0, '将来負担比率（分子）の構造'!J$53), NA())</f>
        <v>235</v>
      </c>
      <c r="G67" s="137" t="e">
        <f>NA()</f>
        <v>#N/A</v>
      </c>
      <c r="H67" s="137" t="e">
        <f>NA()</f>
        <v>#N/A</v>
      </c>
      <c r="I67" s="137">
        <f>IF(ISNUMBER('将来負担比率（分子）の構造'!K$53), IF('将来負担比率（分子）の構造'!K$53 &lt; 0, 0, '将来負担比率（分子）の構造'!K$53), NA())</f>
        <v>657</v>
      </c>
      <c r="J67" s="137" t="e">
        <f>NA()</f>
        <v>#N/A</v>
      </c>
      <c r="K67" s="137" t="e">
        <f>NA()</f>
        <v>#N/A</v>
      </c>
      <c r="L67" s="137">
        <f>IF(ISNUMBER('将来負担比率（分子）の構造'!L$53), IF('将来負担比率（分子）の構造'!L$53 &lt; 0, 0, '将来負担比率（分子）の構造'!L$53), NA())</f>
        <v>2067</v>
      </c>
      <c r="M67" s="137" t="e">
        <f>NA()</f>
        <v>#N/A</v>
      </c>
      <c r="N67" s="137" t="e">
        <f>NA()</f>
        <v>#N/A</v>
      </c>
      <c r="O67" s="137">
        <f>IF(ISNUMBER('将来負担比率（分子）の構造'!M$53), IF('将来負担比率（分子）の構造'!M$53 &lt; 0, 0, '将来負担比率（分子）の構造'!M$53), NA())</f>
        <v>1966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3289252</v>
      </c>
      <c r="S5" s="615"/>
      <c r="T5" s="615"/>
      <c r="U5" s="615"/>
      <c r="V5" s="615"/>
      <c r="W5" s="615"/>
      <c r="X5" s="615"/>
      <c r="Y5" s="616"/>
      <c r="Z5" s="617">
        <v>46.8</v>
      </c>
      <c r="AA5" s="617"/>
      <c r="AB5" s="617"/>
      <c r="AC5" s="617"/>
      <c r="AD5" s="618">
        <v>3289252</v>
      </c>
      <c r="AE5" s="618"/>
      <c r="AF5" s="618"/>
      <c r="AG5" s="618"/>
      <c r="AH5" s="618"/>
      <c r="AI5" s="618"/>
      <c r="AJ5" s="618"/>
      <c r="AK5" s="618"/>
      <c r="AL5" s="619">
        <v>68.5</v>
      </c>
      <c r="AM5" s="620"/>
      <c r="AN5" s="620"/>
      <c r="AO5" s="621"/>
      <c r="AP5" s="611" t="s">
        <v>211</v>
      </c>
      <c r="AQ5" s="612"/>
      <c r="AR5" s="612"/>
      <c r="AS5" s="612"/>
      <c r="AT5" s="612"/>
      <c r="AU5" s="612"/>
      <c r="AV5" s="612"/>
      <c r="AW5" s="612"/>
      <c r="AX5" s="612"/>
      <c r="AY5" s="612"/>
      <c r="AZ5" s="612"/>
      <c r="BA5" s="612"/>
      <c r="BB5" s="612"/>
      <c r="BC5" s="612"/>
      <c r="BD5" s="612"/>
      <c r="BE5" s="612"/>
      <c r="BF5" s="613"/>
      <c r="BG5" s="625">
        <v>3289252</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113311</v>
      </c>
      <c r="S6" s="626"/>
      <c r="T6" s="626"/>
      <c r="U6" s="626"/>
      <c r="V6" s="626"/>
      <c r="W6" s="626"/>
      <c r="X6" s="626"/>
      <c r="Y6" s="627"/>
      <c r="Z6" s="628">
        <v>1.6</v>
      </c>
      <c r="AA6" s="628"/>
      <c r="AB6" s="628"/>
      <c r="AC6" s="628"/>
      <c r="AD6" s="629">
        <v>113311</v>
      </c>
      <c r="AE6" s="629"/>
      <c r="AF6" s="629"/>
      <c r="AG6" s="629"/>
      <c r="AH6" s="629"/>
      <c r="AI6" s="629"/>
      <c r="AJ6" s="629"/>
      <c r="AK6" s="629"/>
      <c r="AL6" s="630">
        <v>2.4</v>
      </c>
      <c r="AM6" s="631"/>
      <c r="AN6" s="631"/>
      <c r="AO6" s="632"/>
      <c r="AP6" s="622" t="s">
        <v>217</v>
      </c>
      <c r="AQ6" s="623"/>
      <c r="AR6" s="623"/>
      <c r="AS6" s="623"/>
      <c r="AT6" s="623"/>
      <c r="AU6" s="623"/>
      <c r="AV6" s="623"/>
      <c r="AW6" s="623"/>
      <c r="AX6" s="623"/>
      <c r="AY6" s="623"/>
      <c r="AZ6" s="623"/>
      <c r="BA6" s="623"/>
      <c r="BB6" s="623"/>
      <c r="BC6" s="623"/>
      <c r="BD6" s="623"/>
      <c r="BE6" s="623"/>
      <c r="BF6" s="624"/>
      <c r="BG6" s="625">
        <v>3289252</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102825</v>
      </c>
      <c r="CS6" s="626"/>
      <c r="CT6" s="626"/>
      <c r="CU6" s="626"/>
      <c r="CV6" s="626"/>
      <c r="CW6" s="626"/>
      <c r="CX6" s="626"/>
      <c r="CY6" s="627"/>
      <c r="CZ6" s="628">
        <v>1.5</v>
      </c>
      <c r="DA6" s="628"/>
      <c r="DB6" s="628"/>
      <c r="DC6" s="628"/>
      <c r="DD6" s="634" t="s">
        <v>212</v>
      </c>
      <c r="DE6" s="626"/>
      <c r="DF6" s="626"/>
      <c r="DG6" s="626"/>
      <c r="DH6" s="626"/>
      <c r="DI6" s="626"/>
      <c r="DJ6" s="626"/>
      <c r="DK6" s="626"/>
      <c r="DL6" s="626"/>
      <c r="DM6" s="626"/>
      <c r="DN6" s="626"/>
      <c r="DO6" s="626"/>
      <c r="DP6" s="627"/>
      <c r="DQ6" s="634">
        <v>102825</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2304</v>
      </c>
      <c r="S7" s="626"/>
      <c r="T7" s="626"/>
      <c r="U7" s="626"/>
      <c r="V7" s="626"/>
      <c r="W7" s="626"/>
      <c r="X7" s="626"/>
      <c r="Y7" s="627"/>
      <c r="Z7" s="628">
        <v>0</v>
      </c>
      <c r="AA7" s="628"/>
      <c r="AB7" s="628"/>
      <c r="AC7" s="628"/>
      <c r="AD7" s="629">
        <v>2304</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1305765</v>
      </c>
      <c r="BH7" s="626"/>
      <c r="BI7" s="626"/>
      <c r="BJ7" s="626"/>
      <c r="BK7" s="626"/>
      <c r="BL7" s="626"/>
      <c r="BM7" s="626"/>
      <c r="BN7" s="627"/>
      <c r="BO7" s="628">
        <v>39.700000000000003</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961169</v>
      </c>
      <c r="CS7" s="626"/>
      <c r="CT7" s="626"/>
      <c r="CU7" s="626"/>
      <c r="CV7" s="626"/>
      <c r="CW7" s="626"/>
      <c r="CX7" s="626"/>
      <c r="CY7" s="627"/>
      <c r="CZ7" s="628">
        <v>14.4</v>
      </c>
      <c r="DA7" s="628"/>
      <c r="DB7" s="628"/>
      <c r="DC7" s="628"/>
      <c r="DD7" s="634">
        <v>128405</v>
      </c>
      <c r="DE7" s="626"/>
      <c r="DF7" s="626"/>
      <c r="DG7" s="626"/>
      <c r="DH7" s="626"/>
      <c r="DI7" s="626"/>
      <c r="DJ7" s="626"/>
      <c r="DK7" s="626"/>
      <c r="DL7" s="626"/>
      <c r="DM7" s="626"/>
      <c r="DN7" s="626"/>
      <c r="DO7" s="626"/>
      <c r="DP7" s="627"/>
      <c r="DQ7" s="634">
        <v>810065</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9552</v>
      </c>
      <c r="S8" s="626"/>
      <c r="T8" s="626"/>
      <c r="U8" s="626"/>
      <c r="V8" s="626"/>
      <c r="W8" s="626"/>
      <c r="X8" s="626"/>
      <c r="Y8" s="627"/>
      <c r="Z8" s="628">
        <v>0.1</v>
      </c>
      <c r="AA8" s="628"/>
      <c r="AB8" s="628"/>
      <c r="AC8" s="628"/>
      <c r="AD8" s="629">
        <v>9552</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37996</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2064677</v>
      </c>
      <c r="CS8" s="626"/>
      <c r="CT8" s="626"/>
      <c r="CU8" s="626"/>
      <c r="CV8" s="626"/>
      <c r="CW8" s="626"/>
      <c r="CX8" s="626"/>
      <c r="CY8" s="627"/>
      <c r="CZ8" s="628">
        <v>30.9</v>
      </c>
      <c r="DA8" s="628"/>
      <c r="DB8" s="628"/>
      <c r="DC8" s="628"/>
      <c r="DD8" s="634">
        <v>113639</v>
      </c>
      <c r="DE8" s="626"/>
      <c r="DF8" s="626"/>
      <c r="DG8" s="626"/>
      <c r="DH8" s="626"/>
      <c r="DI8" s="626"/>
      <c r="DJ8" s="626"/>
      <c r="DK8" s="626"/>
      <c r="DL8" s="626"/>
      <c r="DM8" s="626"/>
      <c r="DN8" s="626"/>
      <c r="DO8" s="626"/>
      <c r="DP8" s="627"/>
      <c r="DQ8" s="634">
        <v>1178014</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5786</v>
      </c>
      <c r="S9" s="626"/>
      <c r="T9" s="626"/>
      <c r="U9" s="626"/>
      <c r="V9" s="626"/>
      <c r="W9" s="626"/>
      <c r="X9" s="626"/>
      <c r="Y9" s="627"/>
      <c r="Z9" s="628">
        <v>0.1</v>
      </c>
      <c r="AA9" s="628"/>
      <c r="AB9" s="628"/>
      <c r="AC9" s="628"/>
      <c r="AD9" s="629">
        <v>5786</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965036</v>
      </c>
      <c r="BH9" s="626"/>
      <c r="BI9" s="626"/>
      <c r="BJ9" s="626"/>
      <c r="BK9" s="626"/>
      <c r="BL9" s="626"/>
      <c r="BM9" s="626"/>
      <c r="BN9" s="627"/>
      <c r="BO9" s="628">
        <v>29.3</v>
      </c>
      <c r="BP9" s="628"/>
      <c r="BQ9" s="628"/>
      <c r="BR9" s="628"/>
      <c r="BS9" s="634" t="s">
        <v>112</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584308</v>
      </c>
      <c r="CS9" s="626"/>
      <c r="CT9" s="626"/>
      <c r="CU9" s="626"/>
      <c r="CV9" s="626"/>
      <c r="CW9" s="626"/>
      <c r="CX9" s="626"/>
      <c r="CY9" s="627"/>
      <c r="CZ9" s="628">
        <v>8.6999999999999993</v>
      </c>
      <c r="DA9" s="628"/>
      <c r="DB9" s="628"/>
      <c r="DC9" s="628"/>
      <c r="DD9" s="634">
        <v>14296</v>
      </c>
      <c r="DE9" s="626"/>
      <c r="DF9" s="626"/>
      <c r="DG9" s="626"/>
      <c r="DH9" s="626"/>
      <c r="DI9" s="626"/>
      <c r="DJ9" s="626"/>
      <c r="DK9" s="626"/>
      <c r="DL9" s="626"/>
      <c r="DM9" s="626"/>
      <c r="DN9" s="626"/>
      <c r="DO9" s="626"/>
      <c r="DP9" s="627"/>
      <c r="DQ9" s="634">
        <v>500723</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352616</v>
      </c>
      <c r="S10" s="626"/>
      <c r="T10" s="626"/>
      <c r="U10" s="626"/>
      <c r="V10" s="626"/>
      <c r="W10" s="626"/>
      <c r="X10" s="626"/>
      <c r="Y10" s="627"/>
      <c r="Z10" s="628">
        <v>5</v>
      </c>
      <c r="AA10" s="628"/>
      <c r="AB10" s="628"/>
      <c r="AC10" s="628"/>
      <c r="AD10" s="629">
        <v>352616</v>
      </c>
      <c r="AE10" s="629"/>
      <c r="AF10" s="629"/>
      <c r="AG10" s="629"/>
      <c r="AH10" s="629"/>
      <c r="AI10" s="629"/>
      <c r="AJ10" s="629"/>
      <c r="AK10" s="629"/>
      <c r="AL10" s="630">
        <v>7.3</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86568</v>
      </c>
      <c r="BH10" s="626"/>
      <c r="BI10" s="626"/>
      <c r="BJ10" s="626"/>
      <c r="BK10" s="626"/>
      <c r="BL10" s="626"/>
      <c r="BM10" s="626"/>
      <c r="BN10" s="627"/>
      <c r="BO10" s="628">
        <v>2.6</v>
      </c>
      <c r="BP10" s="628"/>
      <c r="BQ10" s="628"/>
      <c r="BR10" s="628"/>
      <c r="BS10" s="634" t="s">
        <v>112</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226</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226</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216165</v>
      </c>
      <c r="BH11" s="626"/>
      <c r="BI11" s="626"/>
      <c r="BJ11" s="626"/>
      <c r="BK11" s="626"/>
      <c r="BL11" s="626"/>
      <c r="BM11" s="626"/>
      <c r="BN11" s="627"/>
      <c r="BO11" s="628">
        <v>6.6</v>
      </c>
      <c r="BP11" s="628"/>
      <c r="BQ11" s="628"/>
      <c r="BR11" s="628"/>
      <c r="BS11" s="634" t="s">
        <v>112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168980</v>
      </c>
      <c r="CS11" s="626"/>
      <c r="CT11" s="626"/>
      <c r="CU11" s="626"/>
      <c r="CV11" s="626"/>
      <c r="CW11" s="626"/>
      <c r="CX11" s="626"/>
      <c r="CY11" s="627"/>
      <c r="CZ11" s="628">
        <v>2.5</v>
      </c>
      <c r="DA11" s="628"/>
      <c r="DB11" s="628"/>
      <c r="DC11" s="628"/>
      <c r="DD11" s="634">
        <v>45953</v>
      </c>
      <c r="DE11" s="626"/>
      <c r="DF11" s="626"/>
      <c r="DG11" s="626"/>
      <c r="DH11" s="626"/>
      <c r="DI11" s="626"/>
      <c r="DJ11" s="626"/>
      <c r="DK11" s="626"/>
      <c r="DL11" s="626"/>
      <c r="DM11" s="626"/>
      <c r="DN11" s="626"/>
      <c r="DO11" s="626"/>
      <c r="DP11" s="627"/>
      <c r="DQ11" s="634">
        <v>137086</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1746811</v>
      </c>
      <c r="BH12" s="626"/>
      <c r="BI12" s="626"/>
      <c r="BJ12" s="626"/>
      <c r="BK12" s="626"/>
      <c r="BL12" s="626"/>
      <c r="BM12" s="626"/>
      <c r="BN12" s="627"/>
      <c r="BO12" s="628">
        <v>53.1</v>
      </c>
      <c r="BP12" s="628"/>
      <c r="BQ12" s="628"/>
      <c r="BR12" s="628"/>
      <c r="BS12" s="634" t="s">
        <v>112</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26393</v>
      </c>
      <c r="CS12" s="626"/>
      <c r="CT12" s="626"/>
      <c r="CU12" s="626"/>
      <c r="CV12" s="626"/>
      <c r="CW12" s="626"/>
      <c r="CX12" s="626"/>
      <c r="CY12" s="627"/>
      <c r="CZ12" s="628">
        <v>0.4</v>
      </c>
      <c r="DA12" s="628"/>
      <c r="DB12" s="628"/>
      <c r="DC12" s="628"/>
      <c r="DD12" s="634">
        <v>2772</v>
      </c>
      <c r="DE12" s="626"/>
      <c r="DF12" s="626"/>
      <c r="DG12" s="626"/>
      <c r="DH12" s="626"/>
      <c r="DI12" s="626"/>
      <c r="DJ12" s="626"/>
      <c r="DK12" s="626"/>
      <c r="DL12" s="626"/>
      <c r="DM12" s="626"/>
      <c r="DN12" s="626"/>
      <c r="DO12" s="626"/>
      <c r="DP12" s="627"/>
      <c r="DQ12" s="634">
        <v>26393</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40881</v>
      </c>
      <c r="S13" s="626"/>
      <c r="T13" s="626"/>
      <c r="U13" s="626"/>
      <c r="V13" s="626"/>
      <c r="W13" s="626"/>
      <c r="X13" s="626"/>
      <c r="Y13" s="627"/>
      <c r="Z13" s="628">
        <v>0.6</v>
      </c>
      <c r="AA13" s="628"/>
      <c r="AB13" s="628"/>
      <c r="AC13" s="628"/>
      <c r="AD13" s="629">
        <v>40881</v>
      </c>
      <c r="AE13" s="629"/>
      <c r="AF13" s="629"/>
      <c r="AG13" s="629"/>
      <c r="AH13" s="629"/>
      <c r="AI13" s="629"/>
      <c r="AJ13" s="629"/>
      <c r="AK13" s="629"/>
      <c r="AL13" s="630">
        <v>0.9</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1746811</v>
      </c>
      <c r="BH13" s="626"/>
      <c r="BI13" s="626"/>
      <c r="BJ13" s="626"/>
      <c r="BK13" s="626"/>
      <c r="BL13" s="626"/>
      <c r="BM13" s="626"/>
      <c r="BN13" s="627"/>
      <c r="BO13" s="628">
        <v>53.1</v>
      </c>
      <c r="BP13" s="628"/>
      <c r="BQ13" s="628"/>
      <c r="BR13" s="628"/>
      <c r="BS13" s="634" t="s">
        <v>112</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923396</v>
      </c>
      <c r="CS13" s="626"/>
      <c r="CT13" s="626"/>
      <c r="CU13" s="626"/>
      <c r="CV13" s="626"/>
      <c r="CW13" s="626"/>
      <c r="CX13" s="626"/>
      <c r="CY13" s="627"/>
      <c r="CZ13" s="628">
        <v>13.8</v>
      </c>
      <c r="DA13" s="628"/>
      <c r="DB13" s="628"/>
      <c r="DC13" s="628"/>
      <c r="DD13" s="634">
        <v>521897</v>
      </c>
      <c r="DE13" s="626"/>
      <c r="DF13" s="626"/>
      <c r="DG13" s="626"/>
      <c r="DH13" s="626"/>
      <c r="DI13" s="626"/>
      <c r="DJ13" s="626"/>
      <c r="DK13" s="626"/>
      <c r="DL13" s="626"/>
      <c r="DM13" s="626"/>
      <c r="DN13" s="626"/>
      <c r="DO13" s="626"/>
      <c r="DP13" s="627"/>
      <c r="DQ13" s="634">
        <v>858506</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65617</v>
      </c>
      <c r="BH14" s="626"/>
      <c r="BI14" s="626"/>
      <c r="BJ14" s="626"/>
      <c r="BK14" s="626"/>
      <c r="BL14" s="626"/>
      <c r="BM14" s="626"/>
      <c r="BN14" s="627"/>
      <c r="BO14" s="628">
        <v>2</v>
      </c>
      <c r="BP14" s="628"/>
      <c r="BQ14" s="628"/>
      <c r="BR14" s="628"/>
      <c r="BS14" s="634" t="s">
        <v>112</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500297</v>
      </c>
      <c r="CS14" s="626"/>
      <c r="CT14" s="626"/>
      <c r="CU14" s="626"/>
      <c r="CV14" s="626"/>
      <c r="CW14" s="626"/>
      <c r="CX14" s="626"/>
      <c r="CY14" s="627"/>
      <c r="CZ14" s="628">
        <v>7.5</v>
      </c>
      <c r="DA14" s="628"/>
      <c r="DB14" s="628"/>
      <c r="DC14" s="628"/>
      <c r="DD14" s="634">
        <v>3434</v>
      </c>
      <c r="DE14" s="626"/>
      <c r="DF14" s="626"/>
      <c r="DG14" s="626"/>
      <c r="DH14" s="626"/>
      <c r="DI14" s="626"/>
      <c r="DJ14" s="626"/>
      <c r="DK14" s="626"/>
      <c r="DL14" s="626"/>
      <c r="DM14" s="626"/>
      <c r="DN14" s="626"/>
      <c r="DO14" s="626"/>
      <c r="DP14" s="627"/>
      <c r="DQ14" s="634">
        <v>499074</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9130</v>
      </c>
      <c r="S15" s="626"/>
      <c r="T15" s="626"/>
      <c r="U15" s="626"/>
      <c r="V15" s="626"/>
      <c r="W15" s="626"/>
      <c r="X15" s="626"/>
      <c r="Y15" s="627"/>
      <c r="Z15" s="628">
        <v>0.1</v>
      </c>
      <c r="AA15" s="628"/>
      <c r="AB15" s="628"/>
      <c r="AC15" s="628"/>
      <c r="AD15" s="629">
        <v>9130</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171059</v>
      </c>
      <c r="BH15" s="626"/>
      <c r="BI15" s="626"/>
      <c r="BJ15" s="626"/>
      <c r="BK15" s="626"/>
      <c r="BL15" s="626"/>
      <c r="BM15" s="626"/>
      <c r="BN15" s="627"/>
      <c r="BO15" s="628">
        <v>5.2</v>
      </c>
      <c r="BP15" s="628"/>
      <c r="BQ15" s="628"/>
      <c r="BR15" s="628"/>
      <c r="BS15" s="634" t="s">
        <v>112</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806235</v>
      </c>
      <c r="CS15" s="626"/>
      <c r="CT15" s="626"/>
      <c r="CU15" s="626"/>
      <c r="CV15" s="626"/>
      <c r="CW15" s="626"/>
      <c r="CX15" s="626"/>
      <c r="CY15" s="627"/>
      <c r="CZ15" s="628">
        <v>12.1</v>
      </c>
      <c r="DA15" s="628"/>
      <c r="DB15" s="628"/>
      <c r="DC15" s="628"/>
      <c r="DD15" s="634">
        <v>106335</v>
      </c>
      <c r="DE15" s="626"/>
      <c r="DF15" s="626"/>
      <c r="DG15" s="626"/>
      <c r="DH15" s="626"/>
      <c r="DI15" s="626"/>
      <c r="DJ15" s="626"/>
      <c r="DK15" s="626"/>
      <c r="DL15" s="626"/>
      <c r="DM15" s="626"/>
      <c r="DN15" s="626"/>
      <c r="DO15" s="626"/>
      <c r="DP15" s="627"/>
      <c r="DQ15" s="634">
        <v>657719</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1060800</v>
      </c>
      <c r="S16" s="626"/>
      <c r="T16" s="626"/>
      <c r="U16" s="626"/>
      <c r="V16" s="626"/>
      <c r="W16" s="626"/>
      <c r="X16" s="626"/>
      <c r="Y16" s="627"/>
      <c r="Z16" s="628">
        <v>15.1</v>
      </c>
      <c r="AA16" s="628"/>
      <c r="AB16" s="628"/>
      <c r="AC16" s="628"/>
      <c r="AD16" s="629">
        <v>950966</v>
      </c>
      <c r="AE16" s="629"/>
      <c r="AF16" s="629"/>
      <c r="AG16" s="629"/>
      <c r="AH16" s="629"/>
      <c r="AI16" s="629"/>
      <c r="AJ16" s="629"/>
      <c r="AK16" s="629"/>
      <c r="AL16" s="630">
        <v>19.8</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950966</v>
      </c>
      <c r="S17" s="626"/>
      <c r="T17" s="626"/>
      <c r="U17" s="626"/>
      <c r="V17" s="626"/>
      <c r="W17" s="626"/>
      <c r="X17" s="626"/>
      <c r="Y17" s="627"/>
      <c r="Z17" s="628">
        <v>13.5</v>
      </c>
      <c r="AA17" s="628"/>
      <c r="AB17" s="628"/>
      <c r="AC17" s="628"/>
      <c r="AD17" s="629">
        <v>950966</v>
      </c>
      <c r="AE17" s="629"/>
      <c r="AF17" s="629"/>
      <c r="AG17" s="629"/>
      <c r="AH17" s="629"/>
      <c r="AI17" s="629"/>
      <c r="AJ17" s="629"/>
      <c r="AK17" s="629"/>
      <c r="AL17" s="630">
        <v>19.8</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539838</v>
      </c>
      <c r="CS17" s="626"/>
      <c r="CT17" s="626"/>
      <c r="CU17" s="626"/>
      <c r="CV17" s="626"/>
      <c r="CW17" s="626"/>
      <c r="CX17" s="626"/>
      <c r="CY17" s="627"/>
      <c r="CZ17" s="628">
        <v>8.1</v>
      </c>
      <c r="DA17" s="628"/>
      <c r="DB17" s="628"/>
      <c r="DC17" s="628"/>
      <c r="DD17" s="634" t="s">
        <v>112</v>
      </c>
      <c r="DE17" s="626"/>
      <c r="DF17" s="626"/>
      <c r="DG17" s="626"/>
      <c r="DH17" s="626"/>
      <c r="DI17" s="626"/>
      <c r="DJ17" s="626"/>
      <c r="DK17" s="626"/>
      <c r="DL17" s="626"/>
      <c r="DM17" s="626"/>
      <c r="DN17" s="626"/>
      <c r="DO17" s="626"/>
      <c r="DP17" s="627"/>
      <c r="DQ17" s="634">
        <v>539838</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109801</v>
      </c>
      <c r="S18" s="626"/>
      <c r="T18" s="626"/>
      <c r="U18" s="626"/>
      <c r="V18" s="626"/>
      <c r="W18" s="626"/>
      <c r="X18" s="626"/>
      <c r="Y18" s="627"/>
      <c r="Z18" s="628">
        <v>1.6</v>
      </c>
      <c r="AA18" s="628"/>
      <c r="AB18" s="628"/>
      <c r="AC18" s="628"/>
      <c r="AD18" s="629" t="s">
        <v>112</v>
      </c>
      <c r="AE18" s="629"/>
      <c r="AF18" s="629"/>
      <c r="AG18" s="629"/>
      <c r="AH18" s="629"/>
      <c r="AI18" s="629"/>
      <c r="AJ18" s="629"/>
      <c r="AK18" s="629"/>
      <c r="AL18" s="630" t="s">
        <v>112</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v>33</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4883632</v>
      </c>
      <c r="S20" s="626"/>
      <c r="T20" s="626"/>
      <c r="U20" s="626"/>
      <c r="V20" s="626"/>
      <c r="W20" s="626"/>
      <c r="X20" s="626"/>
      <c r="Y20" s="627"/>
      <c r="Z20" s="628">
        <v>69.5</v>
      </c>
      <c r="AA20" s="628"/>
      <c r="AB20" s="628"/>
      <c r="AC20" s="628"/>
      <c r="AD20" s="629">
        <v>4773798</v>
      </c>
      <c r="AE20" s="629"/>
      <c r="AF20" s="629"/>
      <c r="AG20" s="629"/>
      <c r="AH20" s="629"/>
      <c r="AI20" s="629"/>
      <c r="AJ20" s="629"/>
      <c r="AK20" s="629"/>
      <c r="AL20" s="630">
        <v>99.5</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6678344</v>
      </c>
      <c r="CS20" s="626"/>
      <c r="CT20" s="626"/>
      <c r="CU20" s="626"/>
      <c r="CV20" s="626"/>
      <c r="CW20" s="626"/>
      <c r="CX20" s="626"/>
      <c r="CY20" s="627"/>
      <c r="CZ20" s="628">
        <v>100</v>
      </c>
      <c r="DA20" s="628"/>
      <c r="DB20" s="628"/>
      <c r="DC20" s="628"/>
      <c r="DD20" s="634">
        <v>936731</v>
      </c>
      <c r="DE20" s="626"/>
      <c r="DF20" s="626"/>
      <c r="DG20" s="626"/>
      <c r="DH20" s="626"/>
      <c r="DI20" s="626"/>
      <c r="DJ20" s="626"/>
      <c r="DK20" s="626"/>
      <c r="DL20" s="626"/>
      <c r="DM20" s="626"/>
      <c r="DN20" s="626"/>
      <c r="DO20" s="626"/>
      <c r="DP20" s="627"/>
      <c r="DQ20" s="634">
        <v>5310469</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4907</v>
      </c>
      <c r="S21" s="626"/>
      <c r="T21" s="626"/>
      <c r="U21" s="626"/>
      <c r="V21" s="626"/>
      <c r="W21" s="626"/>
      <c r="X21" s="626"/>
      <c r="Y21" s="627"/>
      <c r="Z21" s="628">
        <v>0.1</v>
      </c>
      <c r="AA21" s="628"/>
      <c r="AB21" s="628"/>
      <c r="AC21" s="628"/>
      <c r="AD21" s="629">
        <v>4907</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94935</v>
      </c>
      <c r="S22" s="626"/>
      <c r="T22" s="626"/>
      <c r="U22" s="626"/>
      <c r="V22" s="626"/>
      <c r="W22" s="626"/>
      <c r="X22" s="626"/>
      <c r="Y22" s="627"/>
      <c r="Z22" s="628">
        <v>1.4</v>
      </c>
      <c r="AA22" s="628"/>
      <c r="AB22" s="628"/>
      <c r="AC22" s="628"/>
      <c r="AD22" s="629" t="s">
        <v>112</v>
      </c>
      <c r="AE22" s="629"/>
      <c r="AF22" s="629"/>
      <c r="AG22" s="629"/>
      <c r="AH22" s="629"/>
      <c r="AI22" s="629"/>
      <c r="AJ22" s="629"/>
      <c r="AK22" s="629"/>
      <c r="AL22" s="630" t="s">
        <v>112</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61871</v>
      </c>
      <c r="S23" s="626"/>
      <c r="T23" s="626"/>
      <c r="U23" s="626"/>
      <c r="V23" s="626"/>
      <c r="W23" s="626"/>
      <c r="X23" s="626"/>
      <c r="Y23" s="627"/>
      <c r="Z23" s="628">
        <v>0.9</v>
      </c>
      <c r="AA23" s="628"/>
      <c r="AB23" s="628"/>
      <c r="AC23" s="628"/>
      <c r="AD23" s="629">
        <v>9008</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44513</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2710213</v>
      </c>
      <c r="CS24" s="615"/>
      <c r="CT24" s="615"/>
      <c r="CU24" s="615"/>
      <c r="CV24" s="615"/>
      <c r="CW24" s="615"/>
      <c r="CX24" s="615"/>
      <c r="CY24" s="616"/>
      <c r="CZ24" s="652">
        <v>40.6</v>
      </c>
      <c r="DA24" s="653"/>
      <c r="DB24" s="653"/>
      <c r="DC24" s="654"/>
      <c r="DD24" s="651">
        <v>1991471</v>
      </c>
      <c r="DE24" s="615"/>
      <c r="DF24" s="615"/>
      <c r="DG24" s="615"/>
      <c r="DH24" s="615"/>
      <c r="DI24" s="615"/>
      <c r="DJ24" s="615"/>
      <c r="DK24" s="616"/>
      <c r="DL24" s="651">
        <v>1990901</v>
      </c>
      <c r="DM24" s="615"/>
      <c r="DN24" s="615"/>
      <c r="DO24" s="615"/>
      <c r="DP24" s="615"/>
      <c r="DQ24" s="615"/>
      <c r="DR24" s="615"/>
      <c r="DS24" s="615"/>
      <c r="DT24" s="615"/>
      <c r="DU24" s="615"/>
      <c r="DV24" s="616"/>
      <c r="DW24" s="619">
        <v>38.799999999999997</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590663</v>
      </c>
      <c r="S25" s="626"/>
      <c r="T25" s="626"/>
      <c r="U25" s="626"/>
      <c r="V25" s="626"/>
      <c r="W25" s="626"/>
      <c r="X25" s="626"/>
      <c r="Y25" s="627"/>
      <c r="Z25" s="628">
        <v>8.4</v>
      </c>
      <c r="AA25" s="628"/>
      <c r="AB25" s="628"/>
      <c r="AC25" s="628"/>
      <c r="AD25" s="629" t="s">
        <v>112</v>
      </c>
      <c r="AE25" s="629"/>
      <c r="AF25" s="629"/>
      <c r="AG25" s="629"/>
      <c r="AH25" s="629"/>
      <c r="AI25" s="629"/>
      <c r="AJ25" s="629"/>
      <c r="AK25" s="629"/>
      <c r="AL25" s="630" t="s">
        <v>112</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1280297</v>
      </c>
      <c r="CS25" s="657"/>
      <c r="CT25" s="657"/>
      <c r="CU25" s="657"/>
      <c r="CV25" s="657"/>
      <c r="CW25" s="657"/>
      <c r="CX25" s="657"/>
      <c r="CY25" s="658"/>
      <c r="CZ25" s="659">
        <v>19.2</v>
      </c>
      <c r="DA25" s="660"/>
      <c r="DB25" s="660"/>
      <c r="DC25" s="661"/>
      <c r="DD25" s="634">
        <v>1156047</v>
      </c>
      <c r="DE25" s="657"/>
      <c r="DF25" s="657"/>
      <c r="DG25" s="657"/>
      <c r="DH25" s="657"/>
      <c r="DI25" s="657"/>
      <c r="DJ25" s="657"/>
      <c r="DK25" s="658"/>
      <c r="DL25" s="634">
        <v>1155738</v>
      </c>
      <c r="DM25" s="657"/>
      <c r="DN25" s="657"/>
      <c r="DO25" s="657"/>
      <c r="DP25" s="657"/>
      <c r="DQ25" s="657"/>
      <c r="DR25" s="657"/>
      <c r="DS25" s="657"/>
      <c r="DT25" s="657"/>
      <c r="DU25" s="657"/>
      <c r="DV25" s="658"/>
      <c r="DW25" s="630">
        <v>22.5</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831995</v>
      </c>
      <c r="CS26" s="626"/>
      <c r="CT26" s="626"/>
      <c r="CU26" s="626"/>
      <c r="CV26" s="626"/>
      <c r="CW26" s="626"/>
      <c r="CX26" s="626"/>
      <c r="CY26" s="627"/>
      <c r="CZ26" s="659">
        <v>12.5</v>
      </c>
      <c r="DA26" s="660"/>
      <c r="DB26" s="660"/>
      <c r="DC26" s="661"/>
      <c r="DD26" s="634">
        <v>719460</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375266</v>
      </c>
      <c r="S27" s="626"/>
      <c r="T27" s="626"/>
      <c r="U27" s="626"/>
      <c r="V27" s="626"/>
      <c r="W27" s="626"/>
      <c r="X27" s="626"/>
      <c r="Y27" s="627"/>
      <c r="Z27" s="628">
        <v>5.3</v>
      </c>
      <c r="AA27" s="628"/>
      <c r="AB27" s="628"/>
      <c r="AC27" s="628"/>
      <c r="AD27" s="629" t="s">
        <v>112</v>
      </c>
      <c r="AE27" s="629"/>
      <c r="AF27" s="629"/>
      <c r="AG27" s="629"/>
      <c r="AH27" s="629"/>
      <c r="AI27" s="629"/>
      <c r="AJ27" s="629"/>
      <c r="AK27" s="629"/>
      <c r="AL27" s="630" t="s">
        <v>112</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3289252</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890078</v>
      </c>
      <c r="CS27" s="657"/>
      <c r="CT27" s="657"/>
      <c r="CU27" s="657"/>
      <c r="CV27" s="657"/>
      <c r="CW27" s="657"/>
      <c r="CX27" s="657"/>
      <c r="CY27" s="658"/>
      <c r="CZ27" s="659">
        <v>13.3</v>
      </c>
      <c r="DA27" s="660"/>
      <c r="DB27" s="660"/>
      <c r="DC27" s="661"/>
      <c r="DD27" s="634">
        <v>295586</v>
      </c>
      <c r="DE27" s="657"/>
      <c r="DF27" s="657"/>
      <c r="DG27" s="657"/>
      <c r="DH27" s="657"/>
      <c r="DI27" s="657"/>
      <c r="DJ27" s="657"/>
      <c r="DK27" s="658"/>
      <c r="DL27" s="634">
        <v>295325</v>
      </c>
      <c r="DM27" s="657"/>
      <c r="DN27" s="657"/>
      <c r="DO27" s="657"/>
      <c r="DP27" s="657"/>
      <c r="DQ27" s="657"/>
      <c r="DR27" s="657"/>
      <c r="DS27" s="657"/>
      <c r="DT27" s="657"/>
      <c r="DU27" s="657"/>
      <c r="DV27" s="658"/>
      <c r="DW27" s="630">
        <v>5.8</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16982</v>
      </c>
      <c r="S28" s="626"/>
      <c r="T28" s="626"/>
      <c r="U28" s="626"/>
      <c r="V28" s="626"/>
      <c r="W28" s="626"/>
      <c r="X28" s="626"/>
      <c r="Y28" s="627"/>
      <c r="Z28" s="628">
        <v>0.2</v>
      </c>
      <c r="AA28" s="628"/>
      <c r="AB28" s="628"/>
      <c r="AC28" s="628"/>
      <c r="AD28" s="629">
        <v>11689</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539838</v>
      </c>
      <c r="CS28" s="626"/>
      <c r="CT28" s="626"/>
      <c r="CU28" s="626"/>
      <c r="CV28" s="626"/>
      <c r="CW28" s="626"/>
      <c r="CX28" s="626"/>
      <c r="CY28" s="627"/>
      <c r="CZ28" s="659">
        <v>8.1</v>
      </c>
      <c r="DA28" s="660"/>
      <c r="DB28" s="660"/>
      <c r="DC28" s="661"/>
      <c r="DD28" s="634">
        <v>539838</v>
      </c>
      <c r="DE28" s="626"/>
      <c r="DF28" s="626"/>
      <c r="DG28" s="626"/>
      <c r="DH28" s="626"/>
      <c r="DI28" s="626"/>
      <c r="DJ28" s="626"/>
      <c r="DK28" s="627"/>
      <c r="DL28" s="634">
        <v>539838</v>
      </c>
      <c r="DM28" s="626"/>
      <c r="DN28" s="626"/>
      <c r="DO28" s="626"/>
      <c r="DP28" s="626"/>
      <c r="DQ28" s="626"/>
      <c r="DR28" s="626"/>
      <c r="DS28" s="626"/>
      <c r="DT28" s="626"/>
      <c r="DU28" s="626"/>
      <c r="DV28" s="627"/>
      <c r="DW28" s="630">
        <v>10.5</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23030</v>
      </c>
      <c r="S29" s="626"/>
      <c r="T29" s="626"/>
      <c r="U29" s="626"/>
      <c r="V29" s="626"/>
      <c r="W29" s="626"/>
      <c r="X29" s="626"/>
      <c r="Y29" s="627"/>
      <c r="Z29" s="628">
        <v>0.3</v>
      </c>
      <c r="AA29" s="628"/>
      <c r="AB29" s="628"/>
      <c r="AC29" s="628"/>
      <c r="AD29" s="629" t="s">
        <v>112</v>
      </c>
      <c r="AE29" s="629"/>
      <c r="AF29" s="629"/>
      <c r="AG29" s="629"/>
      <c r="AH29" s="629"/>
      <c r="AI29" s="629"/>
      <c r="AJ29" s="629"/>
      <c r="AK29" s="629"/>
      <c r="AL29" s="630" t="s">
        <v>112</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539838</v>
      </c>
      <c r="CS29" s="657"/>
      <c r="CT29" s="657"/>
      <c r="CU29" s="657"/>
      <c r="CV29" s="657"/>
      <c r="CW29" s="657"/>
      <c r="CX29" s="657"/>
      <c r="CY29" s="658"/>
      <c r="CZ29" s="659">
        <v>8.1</v>
      </c>
      <c r="DA29" s="660"/>
      <c r="DB29" s="660"/>
      <c r="DC29" s="661"/>
      <c r="DD29" s="634">
        <v>539838</v>
      </c>
      <c r="DE29" s="657"/>
      <c r="DF29" s="657"/>
      <c r="DG29" s="657"/>
      <c r="DH29" s="657"/>
      <c r="DI29" s="657"/>
      <c r="DJ29" s="657"/>
      <c r="DK29" s="658"/>
      <c r="DL29" s="634">
        <v>539838</v>
      </c>
      <c r="DM29" s="657"/>
      <c r="DN29" s="657"/>
      <c r="DO29" s="657"/>
      <c r="DP29" s="657"/>
      <c r="DQ29" s="657"/>
      <c r="DR29" s="657"/>
      <c r="DS29" s="657"/>
      <c r="DT29" s="657"/>
      <c r="DU29" s="657"/>
      <c r="DV29" s="658"/>
      <c r="DW29" s="630">
        <v>10.5</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42778</v>
      </c>
      <c r="S30" s="626"/>
      <c r="T30" s="626"/>
      <c r="U30" s="626"/>
      <c r="V30" s="626"/>
      <c r="W30" s="626"/>
      <c r="X30" s="626"/>
      <c r="Y30" s="627"/>
      <c r="Z30" s="628">
        <v>0.6</v>
      </c>
      <c r="AA30" s="628"/>
      <c r="AB30" s="628"/>
      <c r="AC30" s="628"/>
      <c r="AD30" s="629" t="s">
        <v>112</v>
      </c>
      <c r="AE30" s="629"/>
      <c r="AF30" s="629"/>
      <c r="AG30" s="629"/>
      <c r="AH30" s="629"/>
      <c r="AI30" s="629"/>
      <c r="AJ30" s="629"/>
      <c r="AK30" s="629"/>
      <c r="AL30" s="630" t="s">
        <v>112</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99.5</v>
      </c>
      <c r="BH30" s="684"/>
      <c r="BI30" s="684"/>
      <c r="BJ30" s="684"/>
      <c r="BK30" s="684"/>
      <c r="BL30" s="684"/>
      <c r="BM30" s="620">
        <v>97.1</v>
      </c>
      <c r="BN30" s="684"/>
      <c r="BO30" s="684"/>
      <c r="BP30" s="684"/>
      <c r="BQ30" s="685"/>
      <c r="BR30" s="683">
        <v>99.4</v>
      </c>
      <c r="BS30" s="684"/>
      <c r="BT30" s="684"/>
      <c r="BU30" s="684"/>
      <c r="BV30" s="684"/>
      <c r="BW30" s="684"/>
      <c r="BX30" s="620">
        <v>96.4</v>
      </c>
      <c r="BY30" s="684"/>
      <c r="BZ30" s="684"/>
      <c r="CA30" s="684"/>
      <c r="CB30" s="685"/>
      <c r="CD30" s="688"/>
      <c r="CE30" s="689"/>
      <c r="CF30" s="639" t="s">
        <v>294</v>
      </c>
      <c r="CG30" s="640"/>
      <c r="CH30" s="640"/>
      <c r="CI30" s="640"/>
      <c r="CJ30" s="640"/>
      <c r="CK30" s="640"/>
      <c r="CL30" s="640"/>
      <c r="CM30" s="640"/>
      <c r="CN30" s="640"/>
      <c r="CO30" s="640"/>
      <c r="CP30" s="640"/>
      <c r="CQ30" s="641"/>
      <c r="CR30" s="625">
        <v>478705</v>
      </c>
      <c r="CS30" s="626"/>
      <c r="CT30" s="626"/>
      <c r="CU30" s="626"/>
      <c r="CV30" s="626"/>
      <c r="CW30" s="626"/>
      <c r="CX30" s="626"/>
      <c r="CY30" s="627"/>
      <c r="CZ30" s="659">
        <v>7.2</v>
      </c>
      <c r="DA30" s="660"/>
      <c r="DB30" s="660"/>
      <c r="DC30" s="661"/>
      <c r="DD30" s="634">
        <v>478705</v>
      </c>
      <c r="DE30" s="626"/>
      <c r="DF30" s="626"/>
      <c r="DG30" s="626"/>
      <c r="DH30" s="626"/>
      <c r="DI30" s="626"/>
      <c r="DJ30" s="626"/>
      <c r="DK30" s="627"/>
      <c r="DL30" s="634">
        <v>478705</v>
      </c>
      <c r="DM30" s="626"/>
      <c r="DN30" s="626"/>
      <c r="DO30" s="626"/>
      <c r="DP30" s="626"/>
      <c r="DQ30" s="626"/>
      <c r="DR30" s="626"/>
      <c r="DS30" s="626"/>
      <c r="DT30" s="626"/>
      <c r="DU30" s="626"/>
      <c r="DV30" s="627"/>
      <c r="DW30" s="630">
        <v>9.3000000000000007</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404949</v>
      </c>
      <c r="S31" s="626"/>
      <c r="T31" s="626"/>
      <c r="U31" s="626"/>
      <c r="V31" s="626"/>
      <c r="W31" s="626"/>
      <c r="X31" s="626"/>
      <c r="Y31" s="627"/>
      <c r="Z31" s="628">
        <v>5.8</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99.5</v>
      </c>
      <c r="BH31" s="657"/>
      <c r="BI31" s="657"/>
      <c r="BJ31" s="657"/>
      <c r="BK31" s="657"/>
      <c r="BL31" s="657"/>
      <c r="BM31" s="631">
        <v>97.5</v>
      </c>
      <c r="BN31" s="681"/>
      <c r="BO31" s="681"/>
      <c r="BP31" s="681"/>
      <c r="BQ31" s="682"/>
      <c r="BR31" s="680">
        <v>99.4</v>
      </c>
      <c r="BS31" s="657"/>
      <c r="BT31" s="657"/>
      <c r="BU31" s="657"/>
      <c r="BV31" s="657"/>
      <c r="BW31" s="657"/>
      <c r="BX31" s="631">
        <v>96.8</v>
      </c>
      <c r="BY31" s="681"/>
      <c r="BZ31" s="681"/>
      <c r="CA31" s="681"/>
      <c r="CB31" s="682"/>
      <c r="CD31" s="688"/>
      <c r="CE31" s="689"/>
      <c r="CF31" s="639" t="s">
        <v>298</v>
      </c>
      <c r="CG31" s="640"/>
      <c r="CH31" s="640"/>
      <c r="CI31" s="640"/>
      <c r="CJ31" s="640"/>
      <c r="CK31" s="640"/>
      <c r="CL31" s="640"/>
      <c r="CM31" s="640"/>
      <c r="CN31" s="640"/>
      <c r="CO31" s="640"/>
      <c r="CP31" s="640"/>
      <c r="CQ31" s="641"/>
      <c r="CR31" s="625">
        <v>61133</v>
      </c>
      <c r="CS31" s="657"/>
      <c r="CT31" s="657"/>
      <c r="CU31" s="657"/>
      <c r="CV31" s="657"/>
      <c r="CW31" s="657"/>
      <c r="CX31" s="657"/>
      <c r="CY31" s="658"/>
      <c r="CZ31" s="659">
        <v>0.9</v>
      </c>
      <c r="DA31" s="660"/>
      <c r="DB31" s="660"/>
      <c r="DC31" s="661"/>
      <c r="DD31" s="634">
        <v>61133</v>
      </c>
      <c r="DE31" s="657"/>
      <c r="DF31" s="657"/>
      <c r="DG31" s="657"/>
      <c r="DH31" s="657"/>
      <c r="DI31" s="657"/>
      <c r="DJ31" s="657"/>
      <c r="DK31" s="658"/>
      <c r="DL31" s="634">
        <v>61133</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81186</v>
      </c>
      <c r="S32" s="626"/>
      <c r="T32" s="626"/>
      <c r="U32" s="626"/>
      <c r="V32" s="626"/>
      <c r="W32" s="626"/>
      <c r="X32" s="626"/>
      <c r="Y32" s="627"/>
      <c r="Z32" s="628">
        <v>1.2</v>
      </c>
      <c r="AA32" s="628"/>
      <c r="AB32" s="628"/>
      <c r="AC32" s="628"/>
      <c r="AD32" s="629">
        <v>264</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99.5</v>
      </c>
      <c r="BH32" s="693"/>
      <c r="BI32" s="693"/>
      <c r="BJ32" s="693"/>
      <c r="BK32" s="693"/>
      <c r="BL32" s="693"/>
      <c r="BM32" s="694">
        <v>96.4</v>
      </c>
      <c r="BN32" s="693"/>
      <c r="BO32" s="693"/>
      <c r="BP32" s="693"/>
      <c r="BQ32" s="695"/>
      <c r="BR32" s="692">
        <v>99.4</v>
      </c>
      <c r="BS32" s="693"/>
      <c r="BT32" s="693"/>
      <c r="BU32" s="693"/>
      <c r="BV32" s="693"/>
      <c r="BW32" s="693"/>
      <c r="BX32" s="694">
        <v>95.8</v>
      </c>
      <c r="BY32" s="693"/>
      <c r="BZ32" s="693"/>
      <c r="CA32" s="693"/>
      <c r="CB32" s="695"/>
      <c r="CD32" s="690"/>
      <c r="CE32" s="691"/>
      <c r="CF32" s="639" t="s">
        <v>301</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401668</v>
      </c>
      <c r="S33" s="626"/>
      <c r="T33" s="626"/>
      <c r="U33" s="626"/>
      <c r="V33" s="626"/>
      <c r="W33" s="626"/>
      <c r="X33" s="626"/>
      <c r="Y33" s="627"/>
      <c r="Z33" s="628">
        <v>5.7</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3031400</v>
      </c>
      <c r="CS33" s="657"/>
      <c r="CT33" s="657"/>
      <c r="CU33" s="657"/>
      <c r="CV33" s="657"/>
      <c r="CW33" s="657"/>
      <c r="CX33" s="657"/>
      <c r="CY33" s="658"/>
      <c r="CZ33" s="659">
        <v>45.4</v>
      </c>
      <c r="DA33" s="660"/>
      <c r="DB33" s="660"/>
      <c r="DC33" s="661"/>
      <c r="DD33" s="634">
        <v>2618368</v>
      </c>
      <c r="DE33" s="657"/>
      <c r="DF33" s="657"/>
      <c r="DG33" s="657"/>
      <c r="DH33" s="657"/>
      <c r="DI33" s="657"/>
      <c r="DJ33" s="657"/>
      <c r="DK33" s="658"/>
      <c r="DL33" s="634">
        <v>2378797</v>
      </c>
      <c r="DM33" s="657"/>
      <c r="DN33" s="657"/>
      <c r="DO33" s="657"/>
      <c r="DP33" s="657"/>
      <c r="DQ33" s="657"/>
      <c r="DR33" s="657"/>
      <c r="DS33" s="657"/>
      <c r="DT33" s="657"/>
      <c r="DU33" s="657"/>
      <c r="DV33" s="658"/>
      <c r="DW33" s="630">
        <v>46.3</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1256037</v>
      </c>
      <c r="CS34" s="626"/>
      <c r="CT34" s="626"/>
      <c r="CU34" s="626"/>
      <c r="CV34" s="626"/>
      <c r="CW34" s="626"/>
      <c r="CX34" s="626"/>
      <c r="CY34" s="627"/>
      <c r="CZ34" s="659">
        <v>18.8</v>
      </c>
      <c r="DA34" s="660"/>
      <c r="DB34" s="660"/>
      <c r="DC34" s="661"/>
      <c r="DD34" s="634">
        <v>994504</v>
      </c>
      <c r="DE34" s="626"/>
      <c r="DF34" s="626"/>
      <c r="DG34" s="626"/>
      <c r="DH34" s="626"/>
      <c r="DI34" s="626"/>
      <c r="DJ34" s="626"/>
      <c r="DK34" s="627"/>
      <c r="DL34" s="634">
        <v>945623</v>
      </c>
      <c r="DM34" s="626"/>
      <c r="DN34" s="626"/>
      <c r="DO34" s="626"/>
      <c r="DP34" s="626"/>
      <c r="DQ34" s="626"/>
      <c r="DR34" s="626"/>
      <c r="DS34" s="626"/>
      <c r="DT34" s="626"/>
      <c r="DU34" s="626"/>
      <c r="DV34" s="627"/>
      <c r="DW34" s="630">
        <v>18.399999999999999</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333668</v>
      </c>
      <c r="S35" s="626"/>
      <c r="T35" s="626"/>
      <c r="U35" s="626"/>
      <c r="V35" s="626"/>
      <c r="W35" s="626"/>
      <c r="X35" s="626"/>
      <c r="Y35" s="627"/>
      <c r="Z35" s="628">
        <v>4.7</v>
      </c>
      <c r="AA35" s="628"/>
      <c r="AB35" s="628"/>
      <c r="AC35" s="628"/>
      <c r="AD35" s="629" t="s">
        <v>112</v>
      </c>
      <c r="AE35" s="629"/>
      <c r="AF35" s="629"/>
      <c r="AG35" s="629"/>
      <c r="AH35" s="629"/>
      <c r="AI35" s="629"/>
      <c r="AJ35" s="629"/>
      <c r="AK35" s="629"/>
      <c r="AL35" s="630" t="s">
        <v>112</v>
      </c>
      <c r="AM35" s="631"/>
      <c r="AN35" s="631"/>
      <c r="AO35" s="632"/>
      <c r="AP35" s="188"/>
      <c r="AQ35" s="636" t="s">
        <v>309</v>
      </c>
      <c r="AR35" s="637"/>
      <c r="AS35" s="637"/>
      <c r="AT35" s="637"/>
      <c r="AU35" s="637"/>
      <c r="AV35" s="637"/>
      <c r="AW35" s="637"/>
      <c r="AX35" s="637"/>
      <c r="AY35" s="638"/>
      <c r="AZ35" s="614">
        <v>845470</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234958</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108157</v>
      </c>
      <c r="CS35" s="657"/>
      <c r="CT35" s="657"/>
      <c r="CU35" s="657"/>
      <c r="CV35" s="657"/>
      <c r="CW35" s="657"/>
      <c r="CX35" s="657"/>
      <c r="CY35" s="658"/>
      <c r="CZ35" s="659">
        <v>1.6</v>
      </c>
      <c r="DA35" s="660"/>
      <c r="DB35" s="660"/>
      <c r="DC35" s="661"/>
      <c r="DD35" s="634">
        <v>108157</v>
      </c>
      <c r="DE35" s="657"/>
      <c r="DF35" s="657"/>
      <c r="DG35" s="657"/>
      <c r="DH35" s="657"/>
      <c r="DI35" s="657"/>
      <c r="DJ35" s="657"/>
      <c r="DK35" s="658"/>
      <c r="DL35" s="634">
        <v>108157</v>
      </c>
      <c r="DM35" s="657"/>
      <c r="DN35" s="657"/>
      <c r="DO35" s="657"/>
      <c r="DP35" s="657"/>
      <c r="DQ35" s="657"/>
      <c r="DR35" s="657"/>
      <c r="DS35" s="657"/>
      <c r="DT35" s="657"/>
      <c r="DU35" s="657"/>
      <c r="DV35" s="658"/>
      <c r="DW35" s="630">
        <v>2.1</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7026380</v>
      </c>
      <c r="S36" s="698"/>
      <c r="T36" s="698"/>
      <c r="U36" s="698"/>
      <c r="V36" s="698"/>
      <c r="W36" s="698"/>
      <c r="X36" s="698"/>
      <c r="Y36" s="699"/>
      <c r="Z36" s="700">
        <v>100</v>
      </c>
      <c r="AA36" s="700"/>
      <c r="AB36" s="700"/>
      <c r="AC36" s="700"/>
      <c r="AD36" s="701">
        <v>4799666</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225000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199639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789967</v>
      </c>
      <c r="CS36" s="626"/>
      <c r="CT36" s="626"/>
      <c r="CU36" s="626"/>
      <c r="CV36" s="626"/>
      <c r="CW36" s="626"/>
      <c r="CX36" s="626"/>
      <c r="CY36" s="627"/>
      <c r="CZ36" s="659">
        <v>11.8</v>
      </c>
      <c r="DA36" s="660"/>
      <c r="DB36" s="660"/>
      <c r="DC36" s="661"/>
      <c r="DD36" s="634">
        <v>740135</v>
      </c>
      <c r="DE36" s="626"/>
      <c r="DF36" s="626"/>
      <c r="DG36" s="626"/>
      <c r="DH36" s="626"/>
      <c r="DI36" s="626"/>
      <c r="DJ36" s="626"/>
      <c r="DK36" s="627"/>
      <c r="DL36" s="634">
        <v>703155</v>
      </c>
      <c r="DM36" s="626"/>
      <c r="DN36" s="626"/>
      <c r="DO36" s="626"/>
      <c r="DP36" s="626"/>
      <c r="DQ36" s="626"/>
      <c r="DR36" s="626"/>
      <c r="DS36" s="626"/>
      <c r="DT36" s="626"/>
      <c r="DU36" s="626"/>
      <c r="DV36" s="627"/>
      <c r="DW36" s="630">
        <v>13.7</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t="s">
        <v>317</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3338</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513339</v>
      </c>
      <c r="CS37" s="657"/>
      <c r="CT37" s="657"/>
      <c r="CU37" s="657"/>
      <c r="CV37" s="657"/>
      <c r="CW37" s="657"/>
      <c r="CX37" s="657"/>
      <c r="CY37" s="658"/>
      <c r="CZ37" s="659">
        <v>7.7</v>
      </c>
      <c r="DA37" s="660"/>
      <c r="DB37" s="660"/>
      <c r="DC37" s="661"/>
      <c r="DD37" s="634">
        <v>513339</v>
      </c>
      <c r="DE37" s="657"/>
      <c r="DF37" s="657"/>
      <c r="DG37" s="657"/>
      <c r="DH37" s="657"/>
      <c r="DI37" s="657"/>
      <c r="DJ37" s="657"/>
      <c r="DK37" s="658"/>
      <c r="DL37" s="634">
        <v>513339</v>
      </c>
      <c r="DM37" s="657"/>
      <c r="DN37" s="657"/>
      <c r="DO37" s="657"/>
      <c r="DP37" s="657"/>
      <c r="DQ37" s="657"/>
      <c r="DR37" s="657"/>
      <c r="DS37" s="657"/>
      <c r="DT37" s="657"/>
      <c r="DU37" s="657"/>
      <c r="DV37" s="658"/>
      <c r="DW37" s="630">
        <v>10</v>
      </c>
      <c r="DX37" s="655"/>
      <c r="DY37" s="655"/>
      <c r="DZ37" s="655"/>
      <c r="EA37" s="655"/>
      <c r="EB37" s="655"/>
      <c r="EC37" s="656"/>
    </row>
    <row r="38" spans="2:133" ht="11.25" customHeight="1" x14ac:dyDescent="0.15">
      <c r="AQ38" s="704" t="s">
        <v>320</v>
      </c>
      <c r="AR38" s="705"/>
      <c r="AS38" s="705"/>
      <c r="AT38" s="705"/>
      <c r="AU38" s="705"/>
      <c r="AV38" s="705"/>
      <c r="AW38" s="705"/>
      <c r="AX38" s="705"/>
      <c r="AY38" s="706"/>
      <c r="AZ38" s="625" t="s">
        <v>321</v>
      </c>
      <c r="BA38" s="626"/>
      <c r="BB38" s="626"/>
      <c r="BC38" s="626"/>
      <c r="BD38" s="657"/>
      <c r="BE38" s="657"/>
      <c r="BF38" s="682"/>
      <c r="BG38" s="639" t="s">
        <v>322</v>
      </c>
      <c r="BH38" s="640"/>
      <c r="BI38" s="640"/>
      <c r="BJ38" s="640"/>
      <c r="BK38" s="640"/>
      <c r="BL38" s="640"/>
      <c r="BM38" s="640"/>
      <c r="BN38" s="640"/>
      <c r="BO38" s="640"/>
      <c r="BP38" s="640"/>
      <c r="BQ38" s="640"/>
      <c r="BR38" s="640"/>
      <c r="BS38" s="640"/>
      <c r="BT38" s="640"/>
      <c r="BU38" s="641"/>
      <c r="BV38" s="625">
        <v>5798</v>
      </c>
      <c r="BW38" s="626"/>
      <c r="BX38" s="626"/>
      <c r="BY38" s="626"/>
      <c r="BZ38" s="626"/>
      <c r="CA38" s="626"/>
      <c r="CB38" s="635"/>
      <c r="CD38" s="639" t="s">
        <v>323</v>
      </c>
      <c r="CE38" s="640"/>
      <c r="CF38" s="640"/>
      <c r="CG38" s="640"/>
      <c r="CH38" s="640"/>
      <c r="CI38" s="640"/>
      <c r="CJ38" s="640"/>
      <c r="CK38" s="640"/>
      <c r="CL38" s="640"/>
      <c r="CM38" s="640"/>
      <c r="CN38" s="640"/>
      <c r="CO38" s="640"/>
      <c r="CP38" s="640"/>
      <c r="CQ38" s="641"/>
      <c r="CR38" s="625">
        <v>845470</v>
      </c>
      <c r="CS38" s="626"/>
      <c r="CT38" s="626"/>
      <c r="CU38" s="626"/>
      <c r="CV38" s="626"/>
      <c r="CW38" s="626"/>
      <c r="CX38" s="626"/>
      <c r="CY38" s="627"/>
      <c r="CZ38" s="659">
        <v>12.7</v>
      </c>
      <c r="DA38" s="660"/>
      <c r="DB38" s="660"/>
      <c r="DC38" s="661"/>
      <c r="DD38" s="634">
        <v>745272</v>
      </c>
      <c r="DE38" s="626"/>
      <c r="DF38" s="626"/>
      <c r="DG38" s="626"/>
      <c r="DH38" s="626"/>
      <c r="DI38" s="626"/>
      <c r="DJ38" s="626"/>
      <c r="DK38" s="627"/>
      <c r="DL38" s="634">
        <v>621862</v>
      </c>
      <c r="DM38" s="626"/>
      <c r="DN38" s="626"/>
      <c r="DO38" s="626"/>
      <c r="DP38" s="626"/>
      <c r="DQ38" s="626"/>
      <c r="DR38" s="626"/>
      <c r="DS38" s="626"/>
      <c r="DT38" s="626"/>
      <c r="DU38" s="626"/>
      <c r="DV38" s="627"/>
      <c r="DW38" s="630">
        <v>12.1</v>
      </c>
      <c r="DX38" s="655"/>
      <c r="DY38" s="655"/>
      <c r="DZ38" s="655"/>
      <c r="EA38" s="655"/>
      <c r="EB38" s="655"/>
      <c r="EC38" s="656"/>
    </row>
    <row r="39" spans="2:133" ht="11.25" customHeight="1" x14ac:dyDescent="0.15">
      <c r="AQ39" s="704" t="s">
        <v>324</v>
      </c>
      <c r="AR39" s="705"/>
      <c r="AS39" s="705"/>
      <c r="AT39" s="705"/>
      <c r="AU39" s="705"/>
      <c r="AV39" s="705"/>
      <c r="AW39" s="705"/>
      <c r="AX39" s="705"/>
      <c r="AY39" s="706"/>
      <c r="AZ39" s="625" t="s">
        <v>321</v>
      </c>
      <c r="BA39" s="626"/>
      <c r="BB39" s="626"/>
      <c r="BC39" s="626"/>
      <c r="BD39" s="657"/>
      <c r="BE39" s="657"/>
      <c r="BF39" s="682"/>
      <c r="BG39" s="710" t="s">
        <v>325</v>
      </c>
      <c r="BH39" s="711"/>
      <c r="BI39" s="711"/>
      <c r="BJ39" s="711"/>
      <c r="BK39" s="711"/>
      <c r="BL39" s="189"/>
      <c r="BM39" s="640" t="s">
        <v>326</v>
      </c>
      <c r="BN39" s="640"/>
      <c r="BO39" s="640"/>
      <c r="BP39" s="640"/>
      <c r="BQ39" s="640"/>
      <c r="BR39" s="640"/>
      <c r="BS39" s="640"/>
      <c r="BT39" s="640"/>
      <c r="BU39" s="641"/>
      <c r="BV39" s="625">
        <v>101</v>
      </c>
      <c r="BW39" s="626"/>
      <c r="BX39" s="626"/>
      <c r="BY39" s="626"/>
      <c r="BZ39" s="626"/>
      <c r="CA39" s="626"/>
      <c r="CB39" s="635"/>
      <c r="CD39" s="639" t="s">
        <v>327</v>
      </c>
      <c r="CE39" s="640"/>
      <c r="CF39" s="640"/>
      <c r="CG39" s="640"/>
      <c r="CH39" s="640"/>
      <c r="CI39" s="640"/>
      <c r="CJ39" s="640"/>
      <c r="CK39" s="640"/>
      <c r="CL39" s="640"/>
      <c r="CM39" s="640"/>
      <c r="CN39" s="640"/>
      <c r="CO39" s="640"/>
      <c r="CP39" s="640"/>
      <c r="CQ39" s="641"/>
      <c r="CR39" s="625">
        <v>31769</v>
      </c>
      <c r="CS39" s="657"/>
      <c r="CT39" s="657"/>
      <c r="CU39" s="657"/>
      <c r="CV39" s="657"/>
      <c r="CW39" s="657"/>
      <c r="CX39" s="657"/>
      <c r="CY39" s="658"/>
      <c r="CZ39" s="659">
        <v>0.5</v>
      </c>
      <c r="DA39" s="660"/>
      <c r="DB39" s="660"/>
      <c r="DC39" s="661"/>
      <c r="DD39" s="634">
        <v>30300</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131100</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117</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t="s">
        <v>321</v>
      </c>
      <c r="CS40" s="626"/>
      <c r="CT40" s="626"/>
      <c r="CU40" s="626"/>
      <c r="CV40" s="626"/>
      <c r="CW40" s="626"/>
      <c r="CX40" s="626"/>
      <c r="CY40" s="627"/>
      <c r="CZ40" s="659" t="s">
        <v>321</v>
      </c>
      <c r="DA40" s="660"/>
      <c r="DB40" s="660"/>
      <c r="DC40" s="661"/>
      <c r="DD40" s="634" t="s">
        <v>321</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489370</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322</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317</v>
      </c>
      <c r="CS41" s="657"/>
      <c r="CT41" s="657"/>
      <c r="CU41" s="657"/>
      <c r="CV41" s="657"/>
      <c r="CW41" s="657"/>
      <c r="CX41" s="657"/>
      <c r="CY41" s="658"/>
      <c r="CZ41" s="659" t="s">
        <v>317</v>
      </c>
      <c r="DA41" s="660"/>
      <c r="DB41" s="660"/>
      <c r="DC41" s="661"/>
      <c r="DD41" s="634" t="s">
        <v>317</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936731</v>
      </c>
      <c r="CS42" s="626"/>
      <c r="CT42" s="626"/>
      <c r="CU42" s="626"/>
      <c r="CV42" s="626"/>
      <c r="CW42" s="626"/>
      <c r="CX42" s="626"/>
      <c r="CY42" s="627"/>
      <c r="CZ42" s="659">
        <v>14</v>
      </c>
      <c r="DA42" s="708"/>
      <c r="DB42" s="708"/>
      <c r="DC42" s="709"/>
      <c r="DD42" s="634">
        <v>700630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20322</v>
      </c>
      <c r="CS43" s="657"/>
      <c r="CT43" s="657"/>
      <c r="CU43" s="657"/>
      <c r="CV43" s="657"/>
      <c r="CW43" s="657"/>
      <c r="CX43" s="657"/>
      <c r="CY43" s="658"/>
      <c r="CZ43" s="659">
        <v>0.3</v>
      </c>
      <c r="DA43" s="660"/>
      <c r="DB43" s="660"/>
      <c r="DC43" s="661"/>
      <c r="DD43" s="634">
        <v>20322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936731</v>
      </c>
      <c r="CS44" s="626"/>
      <c r="CT44" s="626"/>
      <c r="CU44" s="626"/>
      <c r="CV44" s="626"/>
      <c r="CW44" s="626"/>
      <c r="CX44" s="626"/>
      <c r="CY44" s="627"/>
      <c r="CZ44" s="659">
        <v>14</v>
      </c>
      <c r="DA44" s="708"/>
      <c r="DB44" s="708"/>
      <c r="DC44" s="709"/>
      <c r="DD44" s="634">
        <v>700630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184612</v>
      </c>
      <c r="CS45" s="657"/>
      <c r="CT45" s="657"/>
      <c r="CU45" s="657"/>
      <c r="CV45" s="657"/>
      <c r="CW45" s="657"/>
      <c r="CX45" s="657"/>
      <c r="CY45" s="658"/>
      <c r="CZ45" s="659">
        <v>2.8</v>
      </c>
      <c r="DA45" s="660"/>
      <c r="DB45" s="660"/>
      <c r="DC45" s="661"/>
      <c r="DD45" s="634">
        <v>66530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752119</v>
      </c>
      <c r="CS46" s="626"/>
      <c r="CT46" s="626"/>
      <c r="CU46" s="626"/>
      <c r="CV46" s="626"/>
      <c r="CW46" s="626"/>
      <c r="CX46" s="626"/>
      <c r="CY46" s="627"/>
      <c r="CZ46" s="659">
        <v>11.3</v>
      </c>
      <c r="DA46" s="708"/>
      <c r="DB46" s="708"/>
      <c r="DC46" s="709"/>
      <c r="DD46" s="634">
        <v>634100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6678344</v>
      </c>
      <c r="CS49" s="693"/>
      <c r="CT49" s="693"/>
      <c r="CU49" s="693"/>
      <c r="CV49" s="693"/>
      <c r="CW49" s="693"/>
      <c r="CX49" s="693"/>
      <c r="CY49" s="720"/>
      <c r="CZ49" s="721">
        <v>100</v>
      </c>
      <c r="DA49" s="722"/>
      <c r="DB49" s="722"/>
      <c r="DC49" s="723"/>
      <c r="DD49" s="724">
        <v>5310469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E40" sqref="BE40:BI4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6947</v>
      </c>
      <c r="R7" s="755"/>
      <c r="S7" s="755"/>
      <c r="T7" s="755"/>
      <c r="U7" s="755"/>
      <c r="V7" s="755">
        <v>6599</v>
      </c>
      <c r="W7" s="755"/>
      <c r="X7" s="755"/>
      <c r="Y7" s="755"/>
      <c r="Z7" s="755"/>
      <c r="AA7" s="755">
        <v>348</v>
      </c>
      <c r="AB7" s="755"/>
      <c r="AC7" s="755"/>
      <c r="AD7" s="755"/>
      <c r="AE7" s="756"/>
      <c r="AF7" s="757">
        <v>348</v>
      </c>
      <c r="AG7" s="758"/>
      <c r="AH7" s="758"/>
      <c r="AI7" s="758"/>
      <c r="AJ7" s="759"/>
      <c r="AK7" s="794"/>
      <c r="AL7" s="795"/>
      <c r="AM7" s="795"/>
      <c r="AN7" s="795"/>
      <c r="AO7" s="795"/>
      <c r="AP7" s="795">
        <v>6555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80</v>
      </c>
      <c r="R8" s="779"/>
      <c r="S8" s="779"/>
      <c r="T8" s="779"/>
      <c r="U8" s="779"/>
      <c r="V8" s="779">
        <v>80</v>
      </c>
      <c r="W8" s="779"/>
      <c r="X8" s="779"/>
      <c r="Y8" s="779"/>
      <c r="Z8" s="779"/>
      <c r="AA8" s="779"/>
      <c r="AB8" s="779"/>
      <c r="AC8" s="779"/>
      <c r="AD8" s="779"/>
      <c r="AE8" s="780"/>
      <c r="AF8" s="781">
        <v>0</v>
      </c>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7026</v>
      </c>
      <c r="R23" s="814"/>
      <c r="S23" s="814"/>
      <c r="T23" s="814"/>
      <c r="U23" s="814"/>
      <c r="V23" s="814">
        <v>6678</v>
      </c>
      <c r="W23" s="814"/>
      <c r="X23" s="814"/>
      <c r="Y23" s="814"/>
      <c r="Z23" s="814"/>
      <c r="AA23" s="814"/>
      <c r="AB23" s="814"/>
      <c r="AC23" s="814"/>
      <c r="AD23" s="814"/>
      <c r="AE23" s="815"/>
      <c r="AF23" s="816">
        <v>348</v>
      </c>
      <c r="AG23" s="814"/>
      <c r="AH23" s="814"/>
      <c r="AI23" s="814"/>
      <c r="AJ23" s="817"/>
      <c r="AK23" s="818"/>
      <c r="AL23" s="819"/>
      <c r="AM23" s="819"/>
      <c r="AN23" s="819"/>
      <c r="AO23" s="819"/>
      <c r="AP23" s="814">
        <v>6555</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3216</v>
      </c>
      <c r="R28" s="843"/>
      <c r="S28" s="843"/>
      <c r="T28" s="843"/>
      <c r="U28" s="843"/>
      <c r="V28" s="843">
        <v>2981</v>
      </c>
      <c r="W28" s="843"/>
      <c r="X28" s="843"/>
      <c r="Y28" s="843"/>
      <c r="Z28" s="843"/>
      <c r="AA28" s="843">
        <v>235</v>
      </c>
      <c r="AB28" s="843"/>
      <c r="AC28" s="843"/>
      <c r="AD28" s="843"/>
      <c r="AE28" s="844"/>
      <c r="AF28" s="845">
        <v>235</v>
      </c>
      <c r="AG28" s="843"/>
      <c r="AH28" s="843"/>
      <c r="AI28" s="843"/>
      <c r="AJ28" s="846"/>
      <c r="AK28" s="847"/>
      <c r="AL28" s="838"/>
      <c r="AM28" s="838"/>
      <c r="AN28" s="838"/>
      <c r="AO28" s="838"/>
      <c r="AP28" s="838"/>
      <c r="AQ28" s="838"/>
      <c r="AR28" s="838"/>
      <c r="AS28" s="838"/>
      <c r="AT28" s="838"/>
      <c r="AU28" s="838"/>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1616</v>
      </c>
      <c r="R29" s="779"/>
      <c r="S29" s="779"/>
      <c r="T29" s="779"/>
      <c r="U29" s="779"/>
      <c r="V29" s="779">
        <v>1562</v>
      </c>
      <c r="W29" s="779"/>
      <c r="X29" s="779"/>
      <c r="Y29" s="779"/>
      <c r="Z29" s="779"/>
      <c r="AA29" s="779">
        <v>54</v>
      </c>
      <c r="AB29" s="779"/>
      <c r="AC29" s="779"/>
      <c r="AD29" s="779"/>
      <c r="AE29" s="780"/>
      <c r="AF29" s="781">
        <v>54</v>
      </c>
      <c r="AG29" s="782"/>
      <c r="AH29" s="782"/>
      <c r="AI29" s="782"/>
      <c r="AJ29" s="783"/>
      <c r="AK29" s="850"/>
      <c r="AL29" s="851"/>
      <c r="AM29" s="851"/>
      <c r="AN29" s="851"/>
      <c r="AO29" s="851"/>
      <c r="AP29" s="851"/>
      <c r="AQ29" s="851"/>
      <c r="AR29" s="851"/>
      <c r="AS29" s="851"/>
      <c r="AT29" s="851"/>
      <c r="AU29" s="851"/>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181</v>
      </c>
      <c r="R30" s="779"/>
      <c r="S30" s="779"/>
      <c r="T30" s="779"/>
      <c r="U30" s="779"/>
      <c r="V30" s="779">
        <v>179</v>
      </c>
      <c r="W30" s="779"/>
      <c r="X30" s="779"/>
      <c r="Y30" s="779"/>
      <c r="Z30" s="779"/>
      <c r="AA30" s="779">
        <v>2</v>
      </c>
      <c r="AB30" s="779"/>
      <c r="AC30" s="779"/>
      <c r="AD30" s="779"/>
      <c r="AE30" s="780"/>
      <c r="AF30" s="781">
        <v>2</v>
      </c>
      <c r="AG30" s="782"/>
      <c r="AH30" s="782"/>
      <c r="AI30" s="782"/>
      <c r="AJ30" s="783"/>
      <c r="AK30" s="850"/>
      <c r="AL30" s="851"/>
      <c r="AM30" s="851"/>
      <c r="AN30" s="851"/>
      <c r="AO30" s="851"/>
      <c r="AP30" s="851"/>
      <c r="AQ30" s="851"/>
      <c r="AR30" s="851"/>
      <c r="AS30" s="851"/>
      <c r="AT30" s="851"/>
      <c r="AU30" s="851"/>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433</v>
      </c>
      <c r="R31" s="779"/>
      <c r="S31" s="779"/>
      <c r="T31" s="779"/>
      <c r="U31" s="779"/>
      <c r="V31" s="779">
        <v>479</v>
      </c>
      <c r="W31" s="779"/>
      <c r="X31" s="779"/>
      <c r="Y31" s="779"/>
      <c r="Z31" s="779"/>
      <c r="AA31" s="779">
        <v>-47</v>
      </c>
      <c r="AB31" s="779"/>
      <c r="AC31" s="779"/>
      <c r="AD31" s="779"/>
      <c r="AE31" s="780"/>
      <c r="AF31" s="781">
        <v>486</v>
      </c>
      <c r="AG31" s="782"/>
      <c r="AH31" s="782"/>
      <c r="AI31" s="782"/>
      <c r="AJ31" s="783"/>
      <c r="AK31" s="850"/>
      <c r="AL31" s="851"/>
      <c r="AM31" s="851"/>
      <c r="AN31" s="851"/>
      <c r="AO31" s="851"/>
      <c r="AP31" s="851">
        <v>997</v>
      </c>
      <c r="AQ31" s="851"/>
      <c r="AR31" s="851"/>
      <c r="AS31" s="851"/>
      <c r="AT31" s="851"/>
      <c r="AU31" s="851">
        <v>12</v>
      </c>
      <c r="AV31" s="851"/>
      <c r="AW31" s="851"/>
      <c r="AX31" s="851"/>
      <c r="AY31" s="851"/>
      <c r="AZ31" s="852"/>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401</v>
      </c>
      <c r="R32" s="779"/>
      <c r="S32" s="779"/>
      <c r="T32" s="779"/>
      <c r="U32" s="779"/>
      <c r="V32" s="779">
        <v>396</v>
      </c>
      <c r="W32" s="779"/>
      <c r="X32" s="779"/>
      <c r="Y32" s="779"/>
      <c r="Z32" s="779"/>
      <c r="AA32" s="779">
        <v>5</v>
      </c>
      <c r="AB32" s="779"/>
      <c r="AC32" s="779"/>
      <c r="AD32" s="779"/>
      <c r="AE32" s="780"/>
      <c r="AF32" s="781">
        <v>5</v>
      </c>
      <c r="AG32" s="782"/>
      <c r="AH32" s="782"/>
      <c r="AI32" s="782"/>
      <c r="AJ32" s="783"/>
      <c r="AK32" s="850"/>
      <c r="AL32" s="851"/>
      <c r="AM32" s="851"/>
      <c r="AN32" s="851"/>
      <c r="AO32" s="851"/>
      <c r="AP32" s="851">
        <v>2179</v>
      </c>
      <c r="AQ32" s="851"/>
      <c r="AR32" s="851"/>
      <c r="AS32" s="851"/>
      <c r="AT32" s="851"/>
      <c r="AU32" s="851">
        <v>1521</v>
      </c>
      <c r="AV32" s="851"/>
      <c r="AW32" s="851"/>
      <c r="AX32" s="851"/>
      <c r="AY32" s="851"/>
      <c r="AZ32" s="852"/>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782</v>
      </c>
      <c r="AG63" s="862"/>
      <c r="AH63" s="862"/>
      <c r="AI63" s="862"/>
      <c r="AJ63" s="863"/>
      <c r="AK63" s="864"/>
      <c r="AL63" s="859"/>
      <c r="AM63" s="859"/>
      <c r="AN63" s="859"/>
      <c r="AO63" s="859"/>
      <c r="AP63" s="862">
        <v>3176</v>
      </c>
      <c r="AQ63" s="862"/>
      <c r="AR63" s="862"/>
      <c r="AS63" s="862"/>
      <c r="AT63" s="862"/>
      <c r="AU63" s="862"/>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393</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1551</v>
      </c>
      <c r="R68" s="893"/>
      <c r="S68" s="893"/>
      <c r="T68" s="893"/>
      <c r="U68" s="893"/>
      <c r="V68" s="894">
        <v>1512</v>
      </c>
      <c r="W68" s="895"/>
      <c r="X68" s="895"/>
      <c r="Y68" s="895"/>
      <c r="Z68" s="896"/>
      <c r="AA68" s="894">
        <v>38</v>
      </c>
      <c r="AB68" s="895"/>
      <c r="AC68" s="895"/>
      <c r="AD68" s="895"/>
      <c r="AE68" s="896"/>
      <c r="AF68" s="894">
        <v>38</v>
      </c>
      <c r="AG68" s="895"/>
      <c r="AH68" s="895"/>
      <c r="AI68" s="895"/>
      <c r="AJ68" s="896"/>
      <c r="AK68" s="894" t="s">
        <v>480</v>
      </c>
      <c r="AL68" s="895"/>
      <c r="AM68" s="895"/>
      <c r="AN68" s="895"/>
      <c r="AO68" s="896"/>
      <c r="AP68" s="886" t="s">
        <v>91</v>
      </c>
      <c r="AQ68" s="886"/>
      <c r="AR68" s="886"/>
      <c r="AS68" s="886"/>
      <c r="AT68" s="886"/>
      <c r="AU68" s="886" t="s">
        <v>91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7" t="s">
        <v>536</v>
      </c>
      <c r="C69" s="898"/>
      <c r="D69" s="898"/>
      <c r="E69" s="898"/>
      <c r="F69" s="898"/>
      <c r="G69" s="898"/>
      <c r="H69" s="898"/>
      <c r="I69" s="898"/>
      <c r="J69" s="898"/>
      <c r="K69" s="898"/>
      <c r="L69" s="898"/>
      <c r="M69" s="898"/>
      <c r="N69" s="898"/>
      <c r="O69" s="898"/>
      <c r="P69" s="899"/>
      <c r="Q69" s="900">
        <v>653677</v>
      </c>
      <c r="R69" s="901"/>
      <c r="S69" s="901"/>
      <c r="T69" s="901"/>
      <c r="U69" s="902"/>
      <c r="V69" s="903">
        <v>638723</v>
      </c>
      <c r="W69" s="901"/>
      <c r="X69" s="901"/>
      <c r="Y69" s="901"/>
      <c r="Z69" s="902"/>
      <c r="AA69" s="903">
        <v>14954</v>
      </c>
      <c r="AB69" s="901"/>
      <c r="AC69" s="901"/>
      <c r="AD69" s="901"/>
      <c r="AE69" s="902"/>
      <c r="AF69" s="903">
        <v>14954</v>
      </c>
      <c r="AG69" s="901"/>
      <c r="AH69" s="901"/>
      <c r="AI69" s="901"/>
      <c r="AJ69" s="902"/>
      <c r="AK69" s="903">
        <v>3939</v>
      </c>
      <c r="AL69" s="901"/>
      <c r="AM69" s="901"/>
      <c r="AN69" s="901"/>
      <c r="AO69" s="902"/>
      <c r="AP69" s="904" t="s">
        <v>91</v>
      </c>
      <c r="AQ69" s="904"/>
      <c r="AR69" s="904"/>
      <c r="AS69" s="904"/>
      <c r="AT69" s="904"/>
      <c r="AU69" s="904" t="s">
        <v>91</v>
      </c>
      <c r="AV69" s="904"/>
      <c r="AW69" s="904"/>
      <c r="AX69" s="904"/>
      <c r="AY69" s="904"/>
      <c r="AZ69" s="905"/>
      <c r="BA69" s="905"/>
      <c r="BB69" s="905"/>
      <c r="BC69" s="905"/>
      <c r="BD69" s="906"/>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7" t="s">
        <v>537</v>
      </c>
      <c r="C70" s="898"/>
      <c r="D70" s="898"/>
      <c r="E70" s="898"/>
      <c r="F70" s="898"/>
      <c r="G70" s="898"/>
      <c r="H70" s="898"/>
      <c r="I70" s="898"/>
      <c r="J70" s="898"/>
      <c r="K70" s="898"/>
      <c r="L70" s="898"/>
      <c r="M70" s="898"/>
      <c r="N70" s="898"/>
      <c r="O70" s="898"/>
      <c r="P70" s="899"/>
      <c r="Q70" s="900">
        <v>28888</v>
      </c>
      <c r="R70" s="901"/>
      <c r="S70" s="901"/>
      <c r="T70" s="901"/>
      <c r="U70" s="902"/>
      <c r="V70" s="903">
        <v>27514</v>
      </c>
      <c r="W70" s="901"/>
      <c r="X70" s="901"/>
      <c r="Y70" s="901"/>
      <c r="Z70" s="902"/>
      <c r="AA70" s="903">
        <v>1374</v>
      </c>
      <c r="AB70" s="901"/>
      <c r="AC70" s="901"/>
      <c r="AD70" s="901"/>
      <c r="AE70" s="902"/>
      <c r="AF70" s="903">
        <v>1374</v>
      </c>
      <c r="AG70" s="901"/>
      <c r="AH70" s="901"/>
      <c r="AI70" s="901"/>
      <c r="AJ70" s="902"/>
      <c r="AK70" s="903">
        <v>22</v>
      </c>
      <c r="AL70" s="901"/>
      <c r="AM70" s="901"/>
      <c r="AN70" s="901"/>
      <c r="AO70" s="902"/>
      <c r="AP70" s="904" t="s">
        <v>91</v>
      </c>
      <c r="AQ70" s="904"/>
      <c r="AR70" s="904"/>
      <c r="AS70" s="904"/>
      <c r="AT70" s="904"/>
      <c r="AU70" s="904" t="s">
        <v>91</v>
      </c>
      <c r="AV70" s="904"/>
      <c r="AW70" s="904"/>
      <c r="AX70" s="904"/>
      <c r="AY70" s="904"/>
      <c r="AZ70" s="905"/>
      <c r="BA70" s="905"/>
      <c r="BB70" s="905"/>
      <c r="BC70" s="905"/>
      <c r="BD70" s="906"/>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7" t="s">
        <v>537</v>
      </c>
      <c r="C71" s="898"/>
      <c r="D71" s="898"/>
      <c r="E71" s="898"/>
      <c r="F71" s="898"/>
      <c r="G71" s="898"/>
      <c r="H71" s="898"/>
      <c r="I71" s="898"/>
      <c r="J71" s="898"/>
      <c r="K71" s="898"/>
      <c r="L71" s="898"/>
      <c r="M71" s="898"/>
      <c r="N71" s="898"/>
      <c r="O71" s="898"/>
      <c r="P71" s="899"/>
      <c r="Q71" s="900">
        <v>366</v>
      </c>
      <c r="R71" s="901"/>
      <c r="S71" s="901"/>
      <c r="T71" s="901"/>
      <c r="U71" s="902"/>
      <c r="V71" s="903">
        <v>149</v>
      </c>
      <c r="W71" s="901"/>
      <c r="X71" s="901"/>
      <c r="Y71" s="901"/>
      <c r="Z71" s="902"/>
      <c r="AA71" s="903">
        <v>218</v>
      </c>
      <c r="AB71" s="901"/>
      <c r="AC71" s="901"/>
      <c r="AD71" s="901"/>
      <c r="AE71" s="902"/>
      <c r="AF71" s="903">
        <v>218</v>
      </c>
      <c r="AG71" s="901"/>
      <c r="AH71" s="901"/>
      <c r="AI71" s="901"/>
      <c r="AJ71" s="902"/>
      <c r="AK71" s="903" t="s">
        <v>480</v>
      </c>
      <c r="AL71" s="901"/>
      <c r="AM71" s="901"/>
      <c r="AN71" s="901"/>
      <c r="AO71" s="902"/>
      <c r="AP71" s="904" t="s">
        <v>91</v>
      </c>
      <c r="AQ71" s="904"/>
      <c r="AR71" s="904"/>
      <c r="AS71" s="904"/>
      <c r="AT71" s="904"/>
      <c r="AU71" s="904" t="s">
        <v>91</v>
      </c>
      <c r="AV71" s="904"/>
      <c r="AW71" s="904"/>
      <c r="AX71" s="904"/>
      <c r="AY71" s="904"/>
      <c r="AZ71" s="905"/>
      <c r="BA71" s="905"/>
      <c r="BB71" s="905"/>
      <c r="BC71" s="905"/>
      <c r="BD71" s="906"/>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7" t="s">
        <v>538</v>
      </c>
      <c r="C72" s="898"/>
      <c r="D72" s="898"/>
      <c r="E72" s="898"/>
      <c r="F72" s="898"/>
      <c r="G72" s="898"/>
      <c r="H72" s="898"/>
      <c r="I72" s="898"/>
      <c r="J72" s="898"/>
      <c r="K72" s="898"/>
      <c r="L72" s="898"/>
      <c r="M72" s="898"/>
      <c r="N72" s="898"/>
      <c r="O72" s="898"/>
      <c r="P72" s="899"/>
      <c r="Q72" s="900">
        <v>437</v>
      </c>
      <c r="R72" s="901"/>
      <c r="S72" s="901"/>
      <c r="T72" s="901"/>
      <c r="U72" s="902"/>
      <c r="V72" s="903">
        <v>412</v>
      </c>
      <c r="W72" s="901"/>
      <c r="X72" s="901"/>
      <c r="Y72" s="901"/>
      <c r="Z72" s="902"/>
      <c r="AA72" s="903">
        <v>25</v>
      </c>
      <c r="AB72" s="901"/>
      <c r="AC72" s="901"/>
      <c r="AD72" s="901"/>
      <c r="AE72" s="902"/>
      <c r="AF72" s="903">
        <v>25</v>
      </c>
      <c r="AG72" s="901"/>
      <c r="AH72" s="901"/>
      <c r="AI72" s="901"/>
      <c r="AJ72" s="902"/>
      <c r="AK72" s="903">
        <v>90</v>
      </c>
      <c r="AL72" s="901"/>
      <c r="AM72" s="901"/>
      <c r="AN72" s="901"/>
      <c r="AO72" s="902"/>
      <c r="AP72" s="904" t="s">
        <v>91</v>
      </c>
      <c r="AQ72" s="904"/>
      <c r="AR72" s="904"/>
      <c r="AS72" s="904"/>
      <c r="AT72" s="904"/>
      <c r="AU72" s="904" t="s">
        <v>91</v>
      </c>
      <c r="AV72" s="904"/>
      <c r="AW72" s="904"/>
      <c r="AX72" s="904"/>
      <c r="AY72" s="904"/>
      <c r="AZ72" s="905"/>
      <c r="BA72" s="905"/>
      <c r="BB72" s="905"/>
      <c r="BC72" s="905"/>
      <c r="BD72" s="906"/>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907" t="s">
        <v>539</v>
      </c>
      <c r="C73" s="908"/>
      <c r="D73" s="908"/>
      <c r="E73" s="908"/>
      <c r="F73" s="908"/>
      <c r="G73" s="908"/>
      <c r="H73" s="908"/>
      <c r="I73" s="908"/>
      <c r="J73" s="908"/>
      <c r="K73" s="908"/>
      <c r="L73" s="908"/>
      <c r="M73" s="908"/>
      <c r="N73" s="908"/>
      <c r="O73" s="908"/>
      <c r="P73" s="909"/>
      <c r="Q73" s="910">
        <v>5021</v>
      </c>
      <c r="R73" s="851"/>
      <c r="S73" s="851"/>
      <c r="T73" s="851"/>
      <c r="U73" s="851"/>
      <c r="V73" s="851">
        <v>4898</v>
      </c>
      <c r="W73" s="851"/>
      <c r="X73" s="851"/>
      <c r="Y73" s="851"/>
      <c r="Z73" s="851"/>
      <c r="AA73" s="851">
        <v>123</v>
      </c>
      <c r="AB73" s="851"/>
      <c r="AC73" s="851"/>
      <c r="AD73" s="851"/>
      <c r="AE73" s="851"/>
      <c r="AF73" s="851">
        <v>123</v>
      </c>
      <c r="AG73" s="851"/>
      <c r="AH73" s="851"/>
      <c r="AI73" s="851"/>
      <c r="AJ73" s="851"/>
      <c r="AK73" s="851"/>
      <c r="AL73" s="851"/>
      <c r="AM73" s="851"/>
      <c r="AN73" s="851"/>
      <c r="AO73" s="851"/>
      <c r="AP73" s="851">
        <v>1175</v>
      </c>
      <c r="AQ73" s="851"/>
      <c r="AR73" s="851"/>
      <c r="AS73" s="851"/>
      <c r="AT73" s="851"/>
      <c r="AU73" s="851"/>
      <c r="AV73" s="851"/>
      <c r="AW73" s="851"/>
      <c r="AX73" s="851"/>
      <c r="AY73" s="851"/>
      <c r="AZ73" s="911"/>
      <c r="BA73" s="911"/>
      <c r="BB73" s="911"/>
      <c r="BC73" s="911"/>
      <c r="BD73" s="912"/>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907" t="s">
        <v>540</v>
      </c>
      <c r="C74" s="908"/>
      <c r="D74" s="908"/>
      <c r="E74" s="908"/>
      <c r="F74" s="908"/>
      <c r="G74" s="908"/>
      <c r="H74" s="908"/>
      <c r="I74" s="908"/>
      <c r="J74" s="908"/>
      <c r="K74" s="908"/>
      <c r="L74" s="908"/>
      <c r="M74" s="908"/>
      <c r="N74" s="908"/>
      <c r="O74" s="908"/>
      <c r="P74" s="909"/>
      <c r="Q74" s="910">
        <v>3533</v>
      </c>
      <c r="R74" s="851"/>
      <c r="S74" s="851"/>
      <c r="T74" s="851"/>
      <c r="U74" s="851"/>
      <c r="V74" s="851">
        <v>3259</v>
      </c>
      <c r="W74" s="851"/>
      <c r="X74" s="851"/>
      <c r="Y74" s="851"/>
      <c r="Z74" s="851"/>
      <c r="AA74" s="851">
        <v>274</v>
      </c>
      <c r="AB74" s="851"/>
      <c r="AC74" s="851"/>
      <c r="AD74" s="851"/>
      <c r="AE74" s="851"/>
      <c r="AF74" s="851">
        <v>274</v>
      </c>
      <c r="AG74" s="851"/>
      <c r="AH74" s="851"/>
      <c r="AI74" s="851"/>
      <c r="AJ74" s="851"/>
      <c r="AK74" s="851"/>
      <c r="AL74" s="851"/>
      <c r="AM74" s="851"/>
      <c r="AN74" s="851"/>
      <c r="AO74" s="851"/>
      <c r="AP74" s="851">
        <v>1488</v>
      </c>
      <c r="AQ74" s="851"/>
      <c r="AR74" s="851"/>
      <c r="AS74" s="851"/>
      <c r="AT74" s="851"/>
      <c r="AU74" s="851"/>
      <c r="AV74" s="851"/>
      <c r="AW74" s="851"/>
      <c r="AX74" s="851"/>
      <c r="AY74" s="851"/>
      <c r="AZ74" s="911"/>
      <c r="BA74" s="911"/>
      <c r="BB74" s="911"/>
      <c r="BC74" s="911"/>
      <c r="BD74" s="912"/>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907" t="s">
        <v>541</v>
      </c>
      <c r="C75" s="908"/>
      <c r="D75" s="908"/>
      <c r="E75" s="908"/>
      <c r="F75" s="908"/>
      <c r="G75" s="908"/>
      <c r="H75" s="908"/>
      <c r="I75" s="908"/>
      <c r="J75" s="908"/>
      <c r="K75" s="908"/>
      <c r="L75" s="908"/>
      <c r="M75" s="908"/>
      <c r="N75" s="908"/>
      <c r="O75" s="908"/>
      <c r="P75" s="909"/>
      <c r="Q75" s="913">
        <v>386</v>
      </c>
      <c r="R75" s="914"/>
      <c r="S75" s="914"/>
      <c r="T75" s="914"/>
      <c r="U75" s="850"/>
      <c r="V75" s="915">
        <v>330</v>
      </c>
      <c r="W75" s="914"/>
      <c r="X75" s="914"/>
      <c r="Y75" s="914"/>
      <c r="Z75" s="850"/>
      <c r="AA75" s="915">
        <v>55</v>
      </c>
      <c r="AB75" s="914"/>
      <c r="AC75" s="914"/>
      <c r="AD75" s="914"/>
      <c r="AE75" s="850"/>
      <c r="AF75" s="915">
        <v>12</v>
      </c>
      <c r="AG75" s="914"/>
      <c r="AH75" s="914"/>
      <c r="AI75" s="914"/>
      <c r="AJ75" s="850"/>
      <c r="AK75" s="915"/>
      <c r="AL75" s="914"/>
      <c r="AM75" s="914"/>
      <c r="AN75" s="914"/>
      <c r="AO75" s="850"/>
      <c r="AP75" s="915"/>
      <c r="AQ75" s="914"/>
      <c r="AR75" s="914"/>
      <c r="AS75" s="914"/>
      <c r="AT75" s="850"/>
      <c r="AU75" s="915"/>
      <c r="AV75" s="914"/>
      <c r="AW75" s="914"/>
      <c r="AX75" s="914"/>
      <c r="AY75" s="850"/>
      <c r="AZ75" s="911"/>
      <c r="BA75" s="911"/>
      <c r="BB75" s="911"/>
      <c r="BC75" s="911"/>
      <c r="BD75" s="912"/>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907"/>
      <c r="C76" s="908"/>
      <c r="D76" s="908"/>
      <c r="E76" s="908"/>
      <c r="F76" s="908"/>
      <c r="G76" s="908"/>
      <c r="H76" s="908"/>
      <c r="I76" s="908"/>
      <c r="J76" s="908"/>
      <c r="K76" s="908"/>
      <c r="L76" s="908"/>
      <c r="M76" s="908"/>
      <c r="N76" s="908"/>
      <c r="O76" s="908"/>
      <c r="P76" s="909"/>
      <c r="Q76" s="913"/>
      <c r="R76" s="914"/>
      <c r="S76" s="914"/>
      <c r="T76" s="914"/>
      <c r="U76" s="850"/>
      <c r="V76" s="915"/>
      <c r="W76" s="914"/>
      <c r="X76" s="914"/>
      <c r="Y76" s="914"/>
      <c r="Z76" s="850"/>
      <c r="AA76" s="915"/>
      <c r="AB76" s="914"/>
      <c r="AC76" s="914"/>
      <c r="AD76" s="914"/>
      <c r="AE76" s="850"/>
      <c r="AF76" s="915"/>
      <c r="AG76" s="914"/>
      <c r="AH76" s="914"/>
      <c r="AI76" s="914"/>
      <c r="AJ76" s="850"/>
      <c r="AK76" s="915"/>
      <c r="AL76" s="914"/>
      <c r="AM76" s="914"/>
      <c r="AN76" s="914"/>
      <c r="AO76" s="850"/>
      <c r="AP76" s="915"/>
      <c r="AQ76" s="914"/>
      <c r="AR76" s="914"/>
      <c r="AS76" s="914"/>
      <c r="AT76" s="850"/>
      <c r="AU76" s="915"/>
      <c r="AV76" s="914"/>
      <c r="AW76" s="914"/>
      <c r="AX76" s="914"/>
      <c r="AY76" s="850"/>
      <c r="AZ76" s="911"/>
      <c r="BA76" s="911"/>
      <c r="BB76" s="911"/>
      <c r="BC76" s="911"/>
      <c r="BD76" s="912"/>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907"/>
      <c r="C77" s="908"/>
      <c r="D77" s="908"/>
      <c r="E77" s="908"/>
      <c r="F77" s="908"/>
      <c r="G77" s="908"/>
      <c r="H77" s="908"/>
      <c r="I77" s="908"/>
      <c r="J77" s="908"/>
      <c r="K77" s="908"/>
      <c r="L77" s="908"/>
      <c r="M77" s="908"/>
      <c r="N77" s="908"/>
      <c r="O77" s="908"/>
      <c r="P77" s="909"/>
      <c r="Q77" s="913"/>
      <c r="R77" s="914"/>
      <c r="S77" s="914"/>
      <c r="T77" s="914"/>
      <c r="U77" s="850"/>
      <c r="V77" s="915"/>
      <c r="W77" s="914"/>
      <c r="X77" s="914"/>
      <c r="Y77" s="914"/>
      <c r="Z77" s="850"/>
      <c r="AA77" s="915"/>
      <c r="AB77" s="914"/>
      <c r="AC77" s="914"/>
      <c r="AD77" s="914"/>
      <c r="AE77" s="850"/>
      <c r="AF77" s="915"/>
      <c r="AG77" s="914"/>
      <c r="AH77" s="914"/>
      <c r="AI77" s="914"/>
      <c r="AJ77" s="850"/>
      <c r="AK77" s="915"/>
      <c r="AL77" s="914"/>
      <c r="AM77" s="914"/>
      <c r="AN77" s="914"/>
      <c r="AO77" s="850"/>
      <c r="AP77" s="915"/>
      <c r="AQ77" s="914"/>
      <c r="AR77" s="914"/>
      <c r="AS77" s="914"/>
      <c r="AT77" s="850"/>
      <c r="AU77" s="915"/>
      <c r="AV77" s="914"/>
      <c r="AW77" s="914"/>
      <c r="AX77" s="914"/>
      <c r="AY77" s="850"/>
      <c r="AZ77" s="911"/>
      <c r="BA77" s="911"/>
      <c r="BB77" s="911"/>
      <c r="BC77" s="911"/>
      <c r="BD77" s="912"/>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907"/>
      <c r="C78" s="908"/>
      <c r="D78" s="908"/>
      <c r="E78" s="908"/>
      <c r="F78" s="908"/>
      <c r="G78" s="908"/>
      <c r="H78" s="908"/>
      <c r="I78" s="908"/>
      <c r="J78" s="908"/>
      <c r="K78" s="908"/>
      <c r="L78" s="908"/>
      <c r="M78" s="908"/>
      <c r="N78" s="908"/>
      <c r="O78" s="908"/>
      <c r="P78" s="909"/>
      <c r="Q78" s="910"/>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11"/>
      <c r="BA78" s="911"/>
      <c r="BB78" s="911"/>
      <c r="BC78" s="911"/>
      <c r="BD78" s="912"/>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907"/>
      <c r="C79" s="908"/>
      <c r="D79" s="908"/>
      <c r="E79" s="908"/>
      <c r="F79" s="908"/>
      <c r="G79" s="908"/>
      <c r="H79" s="908"/>
      <c r="I79" s="908"/>
      <c r="J79" s="908"/>
      <c r="K79" s="908"/>
      <c r="L79" s="908"/>
      <c r="M79" s="908"/>
      <c r="N79" s="908"/>
      <c r="O79" s="908"/>
      <c r="P79" s="909"/>
      <c r="Q79" s="910"/>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11"/>
      <c r="BA79" s="911"/>
      <c r="BB79" s="911"/>
      <c r="BC79" s="911"/>
      <c r="BD79" s="912"/>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907"/>
      <c r="C80" s="908"/>
      <c r="D80" s="908"/>
      <c r="E80" s="908"/>
      <c r="F80" s="908"/>
      <c r="G80" s="908"/>
      <c r="H80" s="908"/>
      <c r="I80" s="908"/>
      <c r="J80" s="908"/>
      <c r="K80" s="908"/>
      <c r="L80" s="908"/>
      <c r="M80" s="908"/>
      <c r="N80" s="908"/>
      <c r="O80" s="908"/>
      <c r="P80" s="909"/>
      <c r="Q80" s="910"/>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11"/>
      <c r="BA80" s="911"/>
      <c r="BB80" s="911"/>
      <c r="BC80" s="911"/>
      <c r="BD80" s="912"/>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907"/>
      <c r="C81" s="908"/>
      <c r="D81" s="908"/>
      <c r="E81" s="908"/>
      <c r="F81" s="908"/>
      <c r="G81" s="908"/>
      <c r="H81" s="908"/>
      <c r="I81" s="908"/>
      <c r="J81" s="908"/>
      <c r="K81" s="908"/>
      <c r="L81" s="908"/>
      <c r="M81" s="908"/>
      <c r="N81" s="908"/>
      <c r="O81" s="908"/>
      <c r="P81" s="909"/>
      <c r="Q81" s="910"/>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11"/>
      <c r="BA81" s="911"/>
      <c r="BB81" s="911"/>
      <c r="BC81" s="911"/>
      <c r="BD81" s="912"/>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907"/>
      <c r="C82" s="908"/>
      <c r="D82" s="908"/>
      <c r="E82" s="908"/>
      <c r="F82" s="908"/>
      <c r="G82" s="908"/>
      <c r="H82" s="908"/>
      <c r="I82" s="908"/>
      <c r="J82" s="908"/>
      <c r="K82" s="908"/>
      <c r="L82" s="908"/>
      <c r="M82" s="908"/>
      <c r="N82" s="908"/>
      <c r="O82" s="908"/>
      <c r="P82" s="909"/>
      <c r="Q82" s="910"/>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11"/>
      <c r="BA82" s="911"/>
      <c r="BB82" s="911"/>
      <c r="BC82" s="911"/>
      <c r="BD82" s="912"/>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907"/>
      <c r="C83" s="908"/>
      <c r="D83" s="908"/>
      <c r="E83" s="908"/>
      <c r="F83" s="908"/>
      <c r="G83" s="908"/>
      <c r="H83" s="908"/>
      <c r="I83" s="908"/>
      <c r="J83" s="908"/>
      <c r="K83" s="908"/>
      <c r="L83" s="908"/>
      <c r="M83" s="908"/>
      <c r="N83" s="908"/>
      <c r="O83" s="908"/>
      <c r="P83" s="909"/>
      <c r="Q83" s="910"/>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11"/>
      <c r="BA83" s="911"/>
      <c r="BB83" s="911"/>
      <c r="BC83" s="911"/>
      <c r="BD83" s="912"/>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907"/>
      <c r="C84" s="908"/>
      <c r="D84" s="908"/>
      <c r="E84" s="908"/>
      <c r="F84" s="908"/>
      <c r="G84" s="908"/>
      <c r="H84" s="908"/>
      <c r="I84" s="908"/>
      <c r="J84" s="908"/>
      <c r="K84" s="908"/>
      <c r="L84" s="908"/>
      <c r="M84" s="908"/>
      <c r="N84" s="908"/>
      <c r="O84" s="908"/>
      <c r="P84" s="909"/>
      <c r="Q84" s="910"/>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11"/>
      <c r="BA84" s="911"/>
      <c r="BB84" s="911"/>
      <c r="BC84" s="911"/>
      <c r="BD84" s="912"/>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907"/>
      <c r="C85" s="908"/>
      <c r="D85" s="908"/>
      <c r="E85" s="908"/>
      <c r="F85" s="908"/>
      <c r="G85" s="908"/>
      <c r="H85" s="908"/>
      <c r="I85" s="908"/>
      <c r="J85" s="908"/>
      <c r="K85" s="908"/>
      <c r="L85" s="908"/>
      <c r="M85" s="908"/>
      <c r="N85" s="908"/>
      <c r="O85" s="908"/>
      <c r="P85" s="909"/>
      <c r="Q85" s="910"/>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11"/>
      <c r="BA85" s="911"/>
      <c r="BB85" s="911"/>
      <c r="BC85" s="911"/>
      <c r="BD85" s="912"/>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907"/>
      <c r="C86" s="908"/>
      <c r="D86" s="908"/>
      <c r="E86" s="908"/>
      <c r="F86" s="908"/>
      <c r="G86" s="908"/>
      <c r="H86" s="908"/>
      <c r="I86" s="908"/>
      <c r="J86" s="908"/>
      <c r="K86" s="908"/>
      <c r="L86" s="908"/>
      <c r="M86" s="908"/>
      <c r="N86" s="908"/>
      <c r="O86" s="908"/>
      <c r="P86" s="909"/>
      <c r="Q86" s="910"/>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11"/>
      <c r="BA86" s="911"/>
      <c r="BB86" s="911"/>
      <c r="BC86" s="911"/>
      <c r="BD86" s="912"/>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16"/>
      <c r="C87" s="917"/>
      <c r="D87" s="917"/>
      <c r="E87" s="917"/>
      <c r="F87" s="917"/>
      <c r="G87" s="917"/>
      <c r="H87" s="917"/>
      <c r="I87" s="917"/>
      <c r="J87" s="917"/>
      <c r="K87" s="917"/>
      <c r="L87" s="917"/>
      <c r="M87" s="917"/>
      <c r="N87" s="917"/>
      <c r="O87" s="917"/>
      <c r="P87" s="918"/>
      <c r="Q87" s="919"/>
      <c r="R87" s="920"/>
      <c r="S87" s="920"/>
      <c r="T87" s="920"/>
      <c r="U87" s="920"/>
      <c r="V87" s="920"/>
      <c r="W87" s="920"/>
      <c r="X87" s="920"/>
      <c r="Y87" s="920"/>
      <c r="Z87" s="920"/>
      <c r="AA87" s="920"/>
      <c r="AB87" s="920"/>
      <c r="AC87" s="920"/>
      <c r="AD87" s="920"/>
      <c r="AE87" s="920"/>
      <c r="AF87" s="920"/>
      <c r="AG87" s="920"/>
      <c r="AH87" s="920"/>
      <c r="AI87" s="920"/>
      <c r="AJ87" s="920"/>
      <c r="AK87" s="920"/>
      <c r="AL87" s="920"/>
      <c r="AM87" s="920"/>
      <c r="AN87" s="920"/>
      <c r="AO87" s="920"/>
      <c r="AP87" s="920"/>
      <c r="AQ87" s="920"/>
      <c r="AR87" s="920"/>
      <c r="AS87" s="920"/>
      <c r="AT87" s="920"/>
      <c r="AU87" s="920"/>
      <c r="AV87" s="920"/>
      <c r="AW87" s="920"/>
      <c r="AX87" s="920"/>
      <c r="AY87" s="920"/>
      <c r="AZ87" s="921"/>
      <c r="BA87" s="921"/>
      <c r="BB87" s="921"/>
      <c r="BC87" s="921"/>
      <c r="BD87" s="922"/>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17018</v>
      </c>
      <c r="AG88" s="862"/>
      <c r="AH88" s="862"/>
      <c r="AI88" s="862"/>
      <c r="AJ88" s="862"/>
      <c r="AK88" s="859"/>
      <c r="AL88" s="859"/>
      <c r="AM88" s="859"/>
      <c r="AN88" s="859"/>
      <c r="AO88" s="859"/>
      <c r="AP88" s="862">
        <v>2663</v>
      </c>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395</v>
      </c>
      <c r="BS102" s="811"/>
      <c r="BT102" s="811"/>
      <c r="BU102" s="811"/>
      <c r="BV102" s="811"/>
      <c r="BW102" s="811"/>
      <c r="BX102" s="811"/>
      <c r="BY102" s="811"/>
      <c r="BZ102" s="811"/>
      <c r="CA102" s="811"/>
      <c r="CB102" s="811"/>
      <c r="CC102" s="811"/>
      <c r="CD102" s="811"/>
      <c r="CE102" s="811"/>
      <c r="CF102" s="811"/>
      <c r="CG102" s="812"/>
      <c r="CH102" s="923"/>
      <c r="CI102" s="924"/>
      <c r="CJ102" s="924"/>
      <c r="CK102" s="924"/>
      <c r="CL102" s="925"/>
      <c r="CM102" s="923"/>
      <c r="CN102" s="924"/>
      <c r="CO102" s="924"/>
      <c r="CP102" s="924"/>
      <c r="CQ102" s="925"/>
      <c r="CR102" s="926"/>
      <c r="CS102" s="870"/>
      <c r="CT102" s="870"/>
      <c r="CU102" s="870"/>
      <c r="CV102" s="927"/>
      <c r="CW102" s="926"/>
      <c r="CX102" s="870"/>
      <c r="CY102" s="870"/>
      <c r="CZ102" s="870"/>
      <c r="DA102" s="927"/>
      <c r="DB102" s="926"/>
      <c r="DC102" s="870"/>
      <c r="DD102" s="870"/>
      <c r="DE102" s="870"/>
      <c r="DF102" s="927"/>
      <c r="DG102" s="926"/>
      <c r="DH102" s="870"/>
      <c r="DI102" s="870"/>
      <c r="DJ102" s="870"/>
      <c r="DK102" s="927"/>
      <c r="DL102" s="926"/>
      <c r="DM102" s="870"/>
      <c r="DN102" s="870"/>
      <c r="DO102" s="870"/>
      <c r="DP102" s="927"/>
      <c r="DQ102" s="926"/>
      <c r="DR102" s="870"/>
      <c r="DS102" s="870"/>
      <c r="DT102" s="870"/>
      <c r="DU102" s="927"/>
      <c r="DV102" s="950"/>
      <c r="DW102" s="951"/>
      <c r="DX102" s="951"/>
      <c r="DY102" s="951"/>
      <c r="DZ102" s="952"/>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53" t="s">
        <v>396</v>
      </c>
      <c r="BR103" s="953"/>
      <c r="BS103" s="953"/>
      <c r="BT103" s="953"/>
      <c r="BU103" s="953"/>
      <c r="BV103" s="953"/>
      <c r="BW103" s="953"/>
      <c r="BX103" s="953"/>
      <c r="BY103" s="953"/>
      <c r="BZ103" s="953"/>
      <c r="CA103" s="953"/>
      <c r="CB103" s="953"/>
      <c r="CC103" s="953"/>
      <c r="CD103" s="953"/>
      <c r="CE103" s="953"/>
      <c r="CF103" s="953"/>
      <c r="CG103" s="953"/>
      <c r="CH103" s="953"/>
      <c r="CI103" s="953"/>
      <c r="CJ103" s="953"/>
      <c r="CK103" s="953"/>
      <c r="CL103" s="953"/>
      <c r="CM103" s="953"/>
      <c r="CN103" s="953"/>
      <c r="CO103" s="953"/>
      <c r="CP103" s="953"/>
      <c r="CQ103" s="953"/>
      <c r="CR103" s="953"/>
      <c r="CS103" s="953"/>
      <c r="CT103" s="953"/>
      <c r="CU103" s="953"/>
      <c r="CV103" s="953"/>
      <c r="CW103" s="953"/>
      <c r="CX103" s="953"/>
      <c r="CY103" s="953"/>
      <c r="CZ103" s="953"/>
      <c r="DA103" s="953"/>
      <c r="DB103" s="953"/>
      <c r="DC103" s="953"/>
      <c r="DD103" s="953"/>
      <c r="DE103" s="953"/>
      <c r="DF103" s="953"/>
      <c r="DG103" s="953"/>
      <c r="DH103" s="953"/>
      <c r="DI103" s="953"/>
      <c r="DJ103" s="953"/>
      <c r="DK103" s="953"/>
      <c r="DL103" s="953"/>
      <c r="DM103" s="953"/>
      <c r="DN103" s="953"/>
      <c r="DO103" s="953"/>
      <c r="DP103" s="953"/>
      <c r="DQ103" s="953"/>
      <c r="DR103" s="953"/>
      <c r="DS103" s="953"/>
      <c r="DT103" s="953"/>
      <c r="DU103" s="953"/>
      <c r="DV103" s="953"/>
      <c r="DW103" s="953"/>
      <c r="DX103" s="953"/>
      <c r="DY103" s="953"/>
      <c r="DZ103" s="953"/>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54" t="s">
        <v>397</v>
      </c>
      <c r="BR104" s="954"/>
      <c r="BS104" s="954"/>
      <c r="BT104" s="954"/>
      <c r="BU104" s="954"/>
      <c r="BV104" s="954"/>
      <c r="BW104" s="954"/>
      <c r="BX104" s="954"/>
      <c r="BY104" s="954"/>
      <c r="BZ104" s="954"/>
      <c r="CA104" s="954"/>
      <c r="CB104" s="954"/>
      <c r="CC104" s="954"/>
      <c r="CD104" s="954"/>
      <c r="CE104" s="954"/>
      <c r="CF104" s="954"/>
      <c r="CG104" s="954"/>
      <c r="CH104" s="954"/>
      <c r="CI104" s="954"/>
      <c r="CJ104" s="954"/>
      <c r="CK104" s="954"/>
      <c r="CL104" s="954"/>
      <c r="CM104" s="954"/>
      <c r="CN104" s="954"/>
      <c r="CO104" s="954"/>
      <c r="CP104" s="954"/>
      <c r="CQ104" s="954"/>
      <c r="CR104" s="954"/>
      <c r="CS104" s="954"/>
      <c r="CT104" s="954"/>
      <c r="CU104" s="954"/>
      <c r="CV104" s="954"/>
      <c r="CW104" s="954"/>
      <c r="CX104" s="954"/>
      <c r="CY104" s="954"/>
      <c r="CZ104" s="954"/>
      <c r="DA104" s="954"/>
      <c r="DB104" s="954"/>
      <c r="DC104" s="954"/>
      <c r="DD104" s="954"/>
      <c r="DE104" s="954"/>
      <c r="DF104" s="954"/>
      <c r="DG104" s="954"/>
      <c r="DH104" s="954"/>
      <c r="DI104" s="954"/>
      <c r="DJ104" s="954"/>
      <c r="DK104" s="954"/>
      <c r="DL104" s="954"/>
      <c r="DM104" s="954"/>
      <c r="DN104" s="954"/>
      <c r="DO104" s="954"/>
      <c r="DP104" s="954"/>
      <c r="DQ104" s="954"/>
      <c r="DR104" s="954"/>
      <c r="DS104" s="954"/>
      <c r="DT104" s="954"/>
      <c r="DU104" s="954"/>
      <c r="DV104" s="954"/>
      <c r="DW104" s="954"/>
      <c r="DX104" s="954"/>
      <c r="DY104" s="954"/>
      <c r="DZ104" s="954"/>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55" t="s">
        <v>400</v>
      </c>
      <c r="B108" s="956"/>
      <c r="C108" s="956"/>
      <c r="D108" s="956"/>
      <c r="E108" s="956"/>
      <c r="F108" s="956"/>
      <c r="G108" s="956"/>
      <c r="H108" s="956"/>
      <c r="I108" s="956"/>
      <c r="J108" s="956"/>
      <c r="K108" s="956"/>
      <c r="L108" s="956"/>
      <c r="M108" s="956"/>
      <c r="N108" s="956"/>
      <c r="O108" s="956"/>
      <c r="P108" s="956"/>
      <c r="Q108" s="956"/>
      <c r="R108" s="956"/>
      <c r="S108" s="956"/>
      <c r="T108" s="956"/>
      <c r="U108" s="956"/>
      <c r="V108" s="956"/>
      <c r="W108" s="956"/>
      <c r="X108" s="956"/>
      <c r="Y108" s="956"/>
      <c r="Z108" s="956"/>
      <c r="AA108" s="956"/>
      <c r="AB108" s="956"/>
      <c r="AC108" s="956"/>
      <c r="AD108" s="956"/>
      <c r="AE108" s="956"/>
      <c r="AF108" s="956"/>
      <c r="AG108" s="956"/>
      <c r="AH108" s="956"/>
      <c r="AI108" s="956"/>
      <c r="AJ108" s="956"/>
      <c r="AK108" s="956"/>
      <c r="AL108" s="956"/>
      <c r="AM108" s="956"/>
      <c r="AN108" s="956"/>
      <c r="AO108" s="956"/>
      <c r="AP108" s="956"/>
      <c r="AQ108" s="956"/>
      <c r="AR108" s="956"/>
      <c r="AS108" s="956"/>
      <c r="AT108" s="957"/>
      <c r="AU108" s="955" t="s">
        <v>401</v>
      </c>
      <c r="AV108" s="956"/>
      <c r="AW108" s="956"/>
      <c r="AX108" s="956"/>
      <c r="AY108" s="956"/>
      <c r="AZ108" s="956"/>
      <c r="BA108" s="956"/>
      <c r="BB108" s="956"/>
      <c r="BC108" s="956"/>
      <c r="BD108" s="956"/>
      <c r="BE108" s="956"/>
      <c r="BF108" s="956"/>
      <c r="BG108" s="956"/>
      <c r="BH108" s="956"/>
      <c r="BI108" s="956"/>
      <c r="BJ108" s="956"/>
      <c r="BK108" s="956"/>
      <c r="BL108" s="956"/>
      <c r="BM108" s="956"/>
      <c r="BN108" s="956"/>
      <c r="BO108" s="956"/>
      <c r="BP108" s="956"/>
      <c r="BQ108" s="956"/>
      <c r="BR108" s="956"/>
      <c r="BS108" s="956"/>
      <c r="BT108" s="956"/>
      <c r="BU108" s="956"/>
      <c r="BV108" s="956"/>
      <c r="BW108" s="956"/>
      <c r="BX108" s="956"/>
      <c r="BY108" s="956"/>
      <c r="BZ108" s="956"/>
      <c r="CA108" s="956"/>
      <c r="CB108" s="956"/>
      <c r="CC108" s="956"/>
      <c r="CD108" s="956"/>
      <c r="CE108" s="956"/>
      <c r="CF108" s="956"/>
      <c r="CG108" s="956"/>
      <c r="CH108" s="956"/>
      <c r="CI108" s="956"/>
      <c r="CJ108" s="956"/>
      <c r="CK108" s="956"/>
      <c r="CL108" s="956"/>
      <c r="CM108" s="956"/>
      <c r="CN108" s="956"/>
      <c r="CO108" s="956"/>
      <c r="CP108" s="956"/>
      <c r="CQ108" s="956"/>
      <c r="CR108" s="956"/>
      <c r="CS108" s="956"/>
      <c r="CT108" s="956"/>
      <c r="CU108" s="956"/>
      <c r="CV108" s="956"/>
      <c r="CW108" s="956"/>
      <c r="CX108" s="956"/>
      <c r="CY108" s="956"/>
      <c r="CZ108" s="956"/>
      <c r="DA108" s="956"/>
      <c r="DB108" s="956"/>
      <c r="DC108" s="956"/>
      <c r="DD108" s="956"/>
      <c r="DE108" s="956"/>
      <c r="DF108" s="956"/>
      <c r="DG108" s="956"/>
      <c r="DH108" s="956"/>
      <c r="DI108" s="956"/>
      <c r="DJ108" s="956"/>
      <c r="DK108" s="956"/>
      <c r="DL108" s="956"/>
      <c r="DM108" s="956"/>
      <c r="DN108" s="956"/>
      <c r="DO108" s="956"/>
      <c r="DP108" s="956"/>
      <c r="DQ108" s="956"/>
      <c r="DR108" s="956"/>
      <c r="DS108" s="956"/>
      <c r="DT108" s="956"/>
      <c r="DU108" s="956"/>
      <c r="DV108" s="956"/>
      <c r="DW108" s="956"/>
      <c r="DX108" s="956"/>
      <c r="DY108" s="956"/>
      <c r="DZ108" s="957"/>
    </row>
    <row r="109" spans="1:131" s="199" customFormat="1" ht="26.25" customHeight="1" x14ac:dyDescent="0.15">
      <c r="A109" s="948" t="s">
        <v>402</v>
      </c>
      <c r="B109" s="929"/>
      <c r="C109" s="929"/>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30"/>
      <c r="AA109" s="928" t="s">
        <v>403</v>
      </c>
      <c r="AB109" s="929"/>
      <c r="AC109" s="929"/>
      <c r="AD109" s="929"/>
      <c r="AE109" s="930"/>
      <c r="AF109" s="928" t="s">
        <v>289</v>
      </c>
      <c r="AG109" s="929"/>
      <c r="AH109" s="929"/>
      <c r="AI109" s="929"/>
      <c r="AJ109" s="930"/>
      <c r="AK109" s="928" t="s">
        <v>288</v>
      </c>
      <c r="AL109" s="929"/>
      <c r="AM109" s="929"/>
      <c r="AN109" s="929"/>
      <c r="AO109" s="930"/>
      <c r="AP109" s="928" t="s">
        <v>404</v>
      </c>
      <c r="AQ109" s="929"/>
      <c r="AR109" s="929"/>
      <c r="AS109" s="929"/>
      <c r="AT109" s="931"/>
      <c r="AU109" s="948" t="s">
        <v>402</v>
      </c>
      <c r="AV109" s="929"/>
      <c r="AW109" s="929"/>
      <c r="AX109" s="929"/>
      <c r="AY109" s="929"/>
      <c r="AZ109" s="929"/>
      <c r="BA109" s="929"/>
      <c r="BB109" s="929"/>
      <c r="BC109" s="929"/>
      <c r="BD109" s="929"/>
      <c r="BE109" s="929"/>
      <c r="BF109" s="929"/>
      <c r="BG109" s="929"/>
      <c r="BH109" s="929"/>
      <c r="BI109" s="929"/>
      <c r="BJ109" s="929"/>
      <c r="BK109" s="929"/>
      <c r="BL109" s="929"/>
      <c r="BM109" s="929"/>
      <c r="BN109" s="929"/>
      <c r="BO109" s="929"/>
      <c r="BP109" s="930"/>
      <c r="BQ109" s="928" t="s">
        <v>403</v>
      </c>
      <c r="BR109" s="929"/>
      <c r="BS109" s="929"/>
      <c r="BT109" s="929"/>
      <c r="BU109" s="930"/>
      <c r="BV109" s="928" t="s">
        <v>289</v>
      </c>
      <c r="BW109" s="929"/>
      <c r="BX109" s="929"/>
      <c r="BY109" s="929"/>
      <c r="BZ109" s="930"/>
      <c r="CA109" s="928" t="s">
        <v>288</v>
      </c>
      <c r="CB109" s="929"/>
      <c r="CC109" s="929"/>
      <c r="CD109" s="929"/>
      <c r="CE109" s="930"/>
      <c r="CF109" s="949" t="s">
        <v>404</v>
      </c>
      <c r="CG109" s="949"/>
      <c r="CH109" s="949"/>
      <c r="CI109" s="949"/>
      <c r="CJ109" s="949"/>
      <c r="CK109" s="928" t="s">
        <v>405</v>
      </c>
      <c r="CL109" s="929"/>
      <c r="CM109" s="929"/>
      <c r="CN109" s="929"/>
      <c r="CO109" s="929"/>
      <c r="CP109" s="929"/>
      <c r="CQ109" s="929"/>
      <c r="CR109" s="929"/>
      <c r="CS109" s="929"/>
      <c r="CT109" s="929"/>
      <c r="CU109" s="929"/>
      <c r="CV109" s="929"/>
      <c r="CW109" s="929"/>
      <c r="CX109" s="929"/>
      <c r="CY109" s="929"/>
      <c r="CZ109" s="929"/>
      <c r="DA109" s="929"/>
      <c r="DB109" s="929"/>
      <c r="DC109" s="929"/>
      <c r="DD109" s="929"/>
      <c r="DE109" s="929"/>
      <c r="DF109" s="930"/>
      <c r="DG109" s="928" t="s">
        <v>403</v>
      </c>
      <c r="DH109" s="929"/>
      <c r="DI109" s="929"/>
      <c r="DJ109" s="929"/>
      <c r="DK109" s="930"/>
      <c r="DL109" s="928" t="s">
        <v>289</v>
      </c>
      <c r="DM109" s="929"/>
      <c r="DN109" s="929"/>
      <c r="DO109" s="929"/>
      <c r="DP109" s="930"/>
      <c r="DQ109" s="928" t="s">
        <v>288</v>
      </c>
      <c r="DR109" s="929"/>
      <c r="DS109" s="929"/>
      <c r="DT109" s="929"/>
      <c r="DU109" s="930"/>
      <c r="DV109" s="928" t="s">
        <v>404</v>
      </c>
      <c r="DW109" s="929"/>
      <c r="DX109" s="929"/>
      <c r="DY109" s="929"/>
      <c r="DZ109" s="931"/>
    </row>
    <row r="110" spans="1:131" s="199" customFormat="1" ht="26.25" customHeight="1" x14ac:dyDescent="0.15">
      <c r="A110" s="932" t="s">
        <v>406</v>
      </c>
      <c r="B110" s="933"/>
      <c r="C110" s="933"/>
      <c r="D110" s="933"/>
      <c r="E110" s="933"/>
      <c r="F110" s="933"/>
      <c r="G110" s="933"/>
      <c r="H110" s="933"/>
      <c r="I110" s="933"/>
      <c r="J110" s="933"/>
      <c r="K110" s="933"/>
      <c r="L110" s="933"/>
      <c r="M110" s="933"/>
      <c r="N110" s="933"/>
      <c r="O110" s="933"/>
      <c r="P110" s="933"/>
      <c r="Q110" s="933"/>
      <c r="R110" s="933"/>
      <c r="S110" s="933"/>
      <c r="T110" s="933"/>
      <c r="U110" s="933"/>
      <c r="V110" s="933"/>
      <c r="W110" s="933"/>
      <c r="X110" s="933"/>
      <c r="Y110" s="933"/>
      <c r="Z110" s="934"/>
      <c r="AA110" s="935">
        <v>554593</v>
      </c>
      <c r="AB110" s="936"/>
      <c r="AC110" s="936"/>
      <c r="AD110" s="936"/>
      <c r="AE110" s="937"/>
      <c r="AF110" s="938">
        <v>519021</v>
      </c>
      <c r="AG110" s="936"/>
      <c r="AH110" s="936"/>
      <c r="AI110" s="936"/>
      <c r="AJ110" s="937"/>
      <c r="AK110" s="938">
        <v>539838</v>
      </c>
      <c r="AL110" s="936"/>
      <c r="AM110" s="936"/>
      <c r="AN110" s="936"/>
      <c r="AO110" s="937"/>
      <c r="AP110" s="939">
        <v>12.1</v>
      </c>
      <c r="AQ110" s="940"/>
      <c r="AR110" s="940"/>
      <c r="AS110" s="940"/>
      <c r="AT110" s="941"/>
      <c r="AU110" s="942" t="s">
        <v>61</v>
      </c>
      <c r="AV110" s="943"/>
      <c r="AW110" s="943"/>
      <c r="AX110" s="943"/>
      <c r="AY110" s="943"/>
      <c r="AZ110" s="984" t="s">
        <v>407</v>
      </c>
      <c r="BA110" s="933"/>
      <c r="BB110" s="933"/>
      <c r="BC110" s="933"/>
      <c r="BD110" s="933"/>
      <c r="BE110" s="933"/>
      <c r="BF110" s="933"/>
      <c r="BG110" s="933"/>
      <c r="BH110" s="933"/>
      <c r="BI110" s="933"/>
      <c r="BJ110" s="933"/>
      <c r="BK110" s="933"/>
      <c r="BL110" s="933"/>
      <c r="BM110" s="933"/>
      <c r="BN110" s="933"/>
      <c r="BO110" s="933"/>
      <c r="BP110" s="934"/>
      <c r="BQ110" s="970">
        <v>6229585</v>
      </c>
      <c r="BR110" s="971"/>
      <c r="BS110" s="971"/>
      <c r="BT110" s="971"/>
      <c r="BU110" s="971"/>
      <c r="BV110" s="971">
        <v>6632274</v>
      </c>
      <c r="BW110" s="971"/>
      <c r="BX110" s="971"/>
      <c r="BY110" s="971"/>
      <c r="BZ110" s="971"/>
      <c r="CA110" s="971">
        <v>6555237</v>
      </c>
      <c r="CB110" s="971"/>
      <c r="CC110" s="971"/>
      <c r="CD110" s="971"/>
      <c r="CE110" s="971"/>
      <c r="CF110" s="985">
        <v>146.6</v>
      </c>
      <c r="CG110" s="986"/>
      <c r="CH110" s="986"/>
      <c r="CI110" s="986"/>
      <c r="CJ110" s="986"/>
      <c r="CK110" s="987" t="s">
        <v>408</v>
      </c>
      <c r="CL110" s="988"/>
      <c r="CM110" s="967" t="s">
        <v>409</v>
      </c>
      <c r="CN110" s="968"/>
      <c r="CO110" s="968"/>
      <c r="CP110" s="968"/>
      <c r="CQ110" s="968"/>
      <c r="CR110" s="968"/>
      <c r="CS110" s="968"/>
      <c r="CT110" s="968"/>
      <c r="CU110" s="968"/>
      <c r="CV110" s="968"/>
      <c r="CW110" s="968"/>
      <c r="CX110" s="968"/>
      <c r="CY110" s="968"/>
      <c r="CZ110" s="968"/>
      <c r="DA110" s="968"/>
      <c r="DB110" s="968"/>
      <c r="DC110" s="968"/>
      <c r="DD110" s="968"/>
      <c r="DE110" s="968"/>
      <c r="DF110" s="969"/>
      <c r="DG110" s="970" t="s">
        <v>112</v>
      </c>
      <c r="DH110" s="971"/>
      <c r="DI110" s="971"/>
      <c r="DJ110" s="971"/>
      <c r="DK110" s="971"/>
      <c r="DL110" s="971" t="s">
        <v>112</v>
      </c>
      <c r="DM110" s="971"/>
      <c r="DN110" s="971"/>
      <c r="DO110" s="971"/>
      <c r="DP110" s="971"/>
      <c r="DQ110" s="971" t="s">
        <v>112</v>
      </c>
      <c r="DR110" s="971"/>
      <c r="DS110" s="971"/>
      <c r="DT110" s="971"/>
      <c r="DU110" s="971"/>
      <c r="DV110" s="972" t="s">
        <v>112</v>
      </c>
      <c r="DW110" s="972"/>
      <c r="DX110" s="972"/>
      <c r="DY110" s="972"/>
      <c r="DZ110" s="973"/>
    </row>
    <row r="111" spans="1:131" s="199" customFormat="1" ht="26.25" customHeight="1" x14ac:dyDescent="0.15">
      <c r="A111" s="974" t="s">
        <v>410</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77" t="s">
        <v>112</v>
      </c>
      <c r="AB111" s="978"/>
      <c r="AC111" s="978"/>
      <c r="AD111" s="978"/>
      <c r="AE111" s="979"/>
      <c r="AF111" s="980" t="s">
        <v>112</v>
      </c>
      <c r="AG111" s="978"/>
      <c r="AH111" s="978"/>
      <c r="AI111" s="978"/>
      <c r="AJ111" s="979"/>
      <c r="AK111" s="980" t="s">
        <v>112</v>
      </c>
      <c r="AL111" s="978"/>
      <c r="AM111" s="978"/>
      <c r="AN111" s="978"/>
      <c r="AO111" s="979"/>
      <c r="AP111" s="981" t="s">
        <v>112</v>
      </c>
      <c r="AQ111" s="982"/>
      <c r="AR111" s="982"/>
      <c r="AS111" s="982"/>
      <c r="AT111" s="983"/>
      <c r="AU111" s="944"/>
      <c r="AV111" s="945"/>
      <c r="AW111" s="945"/>
      <c r="AX111" s="945"/>
      <c r="AY111" s="945"/>
      <c r="AZ111" s="993" t="s">
        <v>411</v>
      </c>
      <c r="BA111" s="994"/>
      <c r="BB111" s="994"/>
      <c r="BC111" s="994"/>
      <c r="BD111" s="994"/>
      <c r="BE111" s="994"/>
      <c r="BF111" s="994"/>
      <c r="BG111" s="994"/>
      <c r="BH111" s="994"/>
      <c r="BI111" s="994"/>
      <c r="BJ111" s="994"/>
      <c r="BK111" s="994"/>
      <c r="BL111" s="994"/>
      <c r="BM111" s="994"/>
      <c r="BN111" s="994"/>
      <c r="BO111" s="994"/>
      <c r="BP111" s="995"/>
      <c r="BQ111" s="963" t="s">
        <v>112</v>
      </c>
      <c r="BR111" s="964"/>
      <c r="BS111" s="964"/>
      <c r="BT111" s="964"/>
      <c r="BU111" s="964"/>
      <c r="BV111" s="964" t="s">
        <v>112</v>
      </c>
      <c r="BW111" s="964"/>
      <c r="BX111" s="964"/>
      <c r="BY111" s="964"/>
      <c r="BZ111" s="964"/>
      <c r="CA111" s="964" t="s">
        <v>112</v>
      </c>
      <c r="CB111" s="964"/>
      <c r="CC111" s="964"/>
      <c r="CD111" s="964"/>
      <c r="CE111" s="964"/>
      <c r="CF111" s="958" t="s">
        <v>112</v>
      </c>
      <c r="CG111" s="959"/>
      <c r="CH111" s="959"/>
      <c r="CI111" s="959"/>
      <c r="CJ111" s="959"/>
      <c r="CK111" s="989"/>
      <c r="CL111" s="990"/>
      <c r="CM111" s="960" t="s">
        <v>412</v>
      </c>
      <c r="CN111" s="961"/>
      <c r="CO111" s="961"/>
      <c r="CP111" s="961"/>
      <c r="CQ111" s="961"/>
      <c r="CR111" s="961"/>
      <c r="CS111" s="961"/>
      <c r="CT111" s="961"/>
      <c r="CU111" s="961"/>
      <c r="CV111" s="961"/>
      <c r="CW111" s="961"/>
      <c r="CX111" s="961"/>
      <c r="CY111" s="961"/>
      <c r="CZ111" s="961"/>
      <c r="DA111" s="961"/>
      <c r="DB111" s="961"/>
      <c r="DC111" s="961"/>
      <c r="DD111" s="961"/>
      <c r="DE111" s="961"/>
      <c r="DF111" s="962"/>
      <c r="DG111" s="963" t="s">
        <v>112</v>
      </c>
      <c r="DH111" s="964"/>
      <c r="DI111" s="964"/>
      <c r="DJ111" s="964"/>
      <c r="DK111" s="964"/>
      <c r="DL111" s="964" t="s">
        <v>112</v>
      </c>
      <c r="DM111" s="964"/>
      <c r="DN111" s="964"/>
      <c r="DO111" s="964"/>
      <c r="DP111" s="964"/>
      <c r="DQ111" s="964" t="s">
        <v>112</v>
      </c>
      <c r="DR111" s="964"/>
      <c r="DS111" s="964"/>
      <c r="DT111" s="964"/>
      <c r="DU111" s="964"/>
      <c r="DV111" s="965" t="s">
        <v>112</v>
      </c>
      <c r="DW111" s="965"/>
      <c r="DX111" s="965"/>
      <c r="DY111" s="965"/>
      <c r="DZ111" s="966"/>
    </row>
    <row r="112" spans="1:131" s="199" customFormat="1" ht="26.25" customHeight="1" x14ac:dyDescent="0.15">
      <c r="A112" s="996" t="s">
        <v>413</v>
      </c>
      <c r="B112" s="997"/>
      <c r="C112" s="994" t="s">
        <v>414</v>
      </c>
      <c r="D112" s="994"/>
      <c r="E112" s="994"/>
      <c r="F112" s="994"/>
      <c r="G112" s="994"/>
      <c r="H112" s="994"/>
      <c r="I112" s="994"/>
      <c r="J112" s="994"/>
      <c r="K112" s="994"/>
      <c r="L112" s="994"/>
      <c r="M112" s="994"/>
      <c r="N112" s="994"/>
      <c r="O112" s="994"/>
      <c r="P112" s="994"/>
      <c r="Q112" s="994"/>
      <c r="R112" s="994"/>
      <c r="S112" s="994"/>
      <c r="T112" s="994"/>
      <c r="U112" s="994"/>
      <c r="V112" s="994"/>
      <c r="W112" s="994"/>
      <c r="X112" s="994"/>
      <c r="Y112" s="994"/>
      <c r="Z112" s="995"/>
      <c r="AA112" s="1002" t="s">
        <v>415</v>
      </c>
      <c r="AB112" s="1003"/>
      <c r="AC112" s="1003"/>
      <c r="AD112" s="1003"/>
      <c r="AE112" s="1004"/>
      <c r="AF112" s="1005" t="s">
        <v>415</v>
      </c>
      <c r="AG112" s="1003"/>
      <c r="AH112" s="1003"/>
      <c r="AI112" s="1003"/>
      <c r="AJ112" s="1004"/>
      <c r="AK112" s="1005" t="s">
        <v>415</v>
      </c>
      <c r="AL112" s="1003"/>
      <c r="AM112" s="1003"/>
      <c r="AN112" s="1003"/>
      <c r="AO112" s="1004"/>
      <c r="AP112" s="1006" t="s">
        <v>415</v>
      </c>
      <c r="AQ112" s="1007"/>
      <c r="AR112" s="1007"/>
      <c r="AS112" s="1007"/>
      <c r="AT112" s="1008"/>
      <c r="AU112" s="944"/>
      <c r="AV112" s="945"/>
      <c r="AW112" s="945"/>
      <c r="AX112" s="945"/>
      <c r="AY112" s="945"/>
      <c r="AZ112" s="993" t="s">
        <v>416</v>
      </c>
      <c r="BA112" s="994"/>
      <c r="BB112" s="994"/>
      <c r="BC112" s="994"/>
      <c r="BD112" s="994"/>
      <c r="BE112" s="994"/>
      <c r="BF112" s="994"/>
      <c r="BG112" s="994"/>
      <c r="BH112" s="994"/>
      <c r="BI112" s="994"/>
      <c r="BJ112" s="994"/>
      <c r="BK112" s="994"/>
      <c r="BL112" s="994"/>
      <c r="BM112" s="994"/>
      <c r="BN112" s="994"/>
      <c r="BO112" s="994"/>
      <c r="BP112" s="995"/>
      <c r="BQ112" s="963">
        <v>1805935</v>
      </c>
      <c r="BR112" s="964"/>
      <c r="BS112" s="964"/>
      <c r="BT112" s="964"/>
      <c r="BU112" s="964"/>
      <c r="BV112" s="964">
        <v>1604633</v>
      </c>
      <c r="BW112" s="964"/>
      <c r="BX112" s="964"/>
      <c r="BY112" s="964"/>
      <c r="BZ112" s="964"/>
      <c r="CA112" s="964">
        <v>1533046</v>
      </c>
      <c r="CB112" s="964"/>
      <c r="CC112" s="964"/>
      <c r="CD112" s="964"/>
      <c r="CE112" s="964"/>
      <c r="CF112" s="958">
        <v>34.299999999999997</v>
      </c>
      <c r="CG112" s="959"/>
      <c r="CH112" s="959"/>
      <c r="CI112" s="959"/>
      <c r="CJ112" s="959"/>
      <c r="CK112" s="989"/>
      <c r="CL112" s="990"/>
      <c r="CM112" s="960" t="s">
        <v>417</v>
      </c>
      <c r="CN112" s="961"/>
      <c r="CO112" s="961"/>
      <c r="CP112" s="961"/>
      <c r="CQ112" s="961"/>
      <c r="CR112" s="961"/>
      <c r="CS112" s="961"/>
      <c r="CT112" s="961"/>
      <c r="CU112" s="961"/>
      <c r="CV112" s="961"/>
      <c r="CW112" s="961"/>
      <c r="CX112" s="961"/>
      <c r="CY112" s="961"/>
      <c r="CZ112" s="961"/>
      <c r="DA112" s="961"/>
      <c r="DB112" s="961"/>
      <c r="DC112" s="961"/>
      <c r="DD112" s="961"/>
      <c r="DE112" s="961"/>
      <c r="DF112" s="962"/>
      <c r="DG112" s="963" t="s">
        <v>415</v>
      </c>
      <c r="DH112" s="964"/>
      <c r="DI112" s="964"/>
      <c r="DJ112" s="964"/>
      <c r="DK112" s="964"/>
      <c r="DL112" s="964" t="s">
        <v>415</v>
      </c>
      <c r="DM112" s="964"/>
      <c r="DN112" s="964"/>
      <c r="DO112" s="964"/>
      <c r="DP112" s="964"/>
      <c r="DQ112" s="964" t="s">
        <v>415</v>
      </c>
      <c r="DR112" s="964"/>
      <c r="DS112" s="964"/>
      <c r="DT112" s="964"/>
      <c r="DU112" s="964"/>
      <c r="DV112" s="965" t="s">
        <v>415</v>
      </c>
      <c r="DW112" s="965"/>
      <c r="DX112" s="965"/>
      <c r="DY112" s="965"/>
      <c r="DZ112" s="966"/>
    </row>
    <row r="113" spans="1:130" s="199" customFormat="1" ht="26.25" customHeight="1" x14ac:dyDescent="0.15">
      <c r="A113" s="998"/>
      <c r="B113" s="999"/>
      <c r="C113" s="994" t="s">
        <v>418</v>
      </c>
      <c r="D113" s="994"/>
      <c r="E113" s="994"/>
      <c r="F113" s="994"/>
      <c r="G113" s="994"/>
      <c r="H113" s="994"/>
      <c r="I113" s="994"/>
      <c r="J113" s="994"/>
      <c r="K113" s="994"/>
      <c r="L113" s="994"/>
      <c r="M113" s="994"/>
      <c r="N113" s="994"/>
      <c r="O113" s="994"/>
      <c r="P113" s="994"/>
      <c r="Q113" s="994"/>
      <c r="R113" s="994"/>
      <c r="S113" s="994"/>
      <c r="T113" s="994"/>
      <c r="U113" s="994"/>
      <c r="V113" s="994"/>
      <c r="W113" s="994"/>
      <c r="X113" s="994"/>
      <c r="Y113" s="994"/>
      <c r="Z113" s="995"/>
      <c r="AA113" s="977">
        <v>174600</v>
      </c>
      <c r="AB113" s="978"/>
      <c r="AC113" s="978"/>
      <c r="AD113" s="978"/>
      <c r="AE113" s="979"/>
      <c r="AF113" s="980">
        <v>174956</v>
      </c>
      <c r="AG113" s="978"/>
      <c r="AH113" s="978"/>
      <c r="AI113" s="978"/>
      <c r="AJ113" s="979"/>
      <c r="AK113" s="980">
        <v>171493</v>
      </c>
      <c r="AL113" s="978"/>
      <c r="AM113" s="978"/>
      <c r="AN113" s="978"/>
      <c r="AO113" s="979"/>
      <c r="AP113" s="981">
        <v>3.8</v>
      </c>
      <c r="AQ113" s="982"/>
      <c r="AR113" s="982"/>
      <c r="AS113" s="982"/>
      <c r="AT113" s="983"/>
      <c r="AU113" s="944"/>
      <c r="AV113" s="945"/>
      <c r="AW113" s="945"/>
      <c r="AX113" s="945"/>
      <c r="AY113" s="945"/>
      <c r="AZ113" s="993" t="s">
        <v>419</v>
      </c>
      <c r="BA113" s="994"/>
      <c r="BB113" s="994"/>
      <c r="BC113" s="994"/>
      <c r="BD113" s="994"/>
      <c r="BE113" s="994"/>
      <c r="BF113" s="994"/>
      <c r="BG113" s="994"/>
      <c r="BH113" s="994"/>
      <c r="BI113" s="994"/>
      <c r="BJ113" s="994"/>
      <c r="BK113" s="994"/>
      <c r="BL113" s="994"/>
      <c r="BM113" s="994"/>
      <c r="BN113" s="994"/>
      <c r="BO113" s="994"/>
      <c r="BP113" s="995"/>
      <c r="BQ113" s="963">
        <v>179418</v>
      </c>
      <c r="BR113" s="964"/>
      <c r="BS113" s="964"/>
      <c r="BT113" s="964"/>
      <c r="BU113" s="964"/>
      <c r="BV113" s="964">
        <v>144514</v>
      </c>
      <c r="BW113" s="964"/>
      <c r="BX113" s="964"/>
      <c r="BY113" s="964"/>
      <c r="BZ113" s="964"/>
      <c r="CA113" s="964">
        <v>120602</v>
      </c>
      <c r="CB113" s="964"/>
      <c r="CC113" s="964"/>
      <c r="CD113" s="964"/>
      <c r="CE113" s="964"/>
      <c r="CF113" s="958">
        <v>2.7</v>
      </c>
      <c r="CG113" s="959"/>
      <c r="CH113" s="959"/>
      <c r="CI113" s="959"/>
      <c r="CJ113" s="959"/>
      <c r="CK113" s="989"/>
      <c r="CL113" s="990"/>
      <c r="CM113" s="960" t="s">
        <v>420</v>
      </c>
      <c r="CN113" s="961"/>
      <c r="CO113" s="961"/>
      <c r="CP113" s="961"/>
      <c r="CQ113" s="961"/>
      <c r="CR113" s="961"/>
      <c r="CS113" s="961"/>
      <c r="CT113" s="961"/>
      <c r="CU113" s="961"/>
      <c r="CV113" s="961"/>
      <c r="CW113" s="961"/>
      <c r="CX113" s="961"/>
      <c r="CY113" s="961"/>
      <c r="CZ113" s="961"/>
      <c r="DA113" s="961"/>
      <c r="DB113" s="961"/>
      <c r="DC113" s="961"/>
      <c r="DD113" s="961"/>
      <c r="DE113" s="961"/>
      <c r="DF113" s="962"/>
      <c r="DG113" s="1002" t="s">
        <v>415</v>
      </c>
      <c r="DH113" s="1003"/>
      <c r="DI113" s="1003"/>
      <c r="DJ113" s="1003"/>
      <c r="DK113" s="1004"/>
      <c r="DL113" s="1005" t="s">
        <v>415</v>
      </c>
      <c r="DM113" s="1003"/>
      <c r="DN113" s="1003"/>
      <c r="DO113" s="1003"/>
      <c r="DP113" s="1004"/>
      <c r="DQ113" s="1005" t="s">
        <v>415</v>
      </c>
      <c r="DR113" s="1003"/>
      <c r="DS113" s="1003"/>
      <c r="DT113" s="1003"/>
      <c r="DU113" s="1004"/>
      <c r="DV113" s="1006" t="s">
        <v>415</v>
      </c>
      <c r="DW113" s="1007"/>
      <c r="DX113" s="1007"/>
      <c r="DY113" s="1007"/>
      <c r="DZ113" s="1008"/>
    </row>
    <row r="114" spans="1:130" s="199" customFormat="1" ht="26.25" customHeight="1" x14ac:dyDescent="0.15">
      <c r="A114" s="998"/>
      <c r="B114" s="999"/>
      <c r="C114" s="994" t="s">
        <v>421</v>
      </c>
      <c r="D114" s="994"/>
      <c r="E114" s="994"/>
      <c r="F114" s="994"/>
      <c r="G114" s="994"/>
      <c r="H114" s="994"/>
      <c r="I114" s="994"/>
      <c r="J114" s="994"/>
      <c r="K114" s="994"/>
      <c r="L114" s="994"/>
      <c r="M114" s="994"/>
      <c r="N114" s="994"/>
      <c r="O114" s="994"/>
      <c r="P114" s="994"/>
      <c r="Q114" s="994"/>
      <c r="R114" s="994"/>
      <c r="S114" s="994"/>
      <c r="T114" s="994"/>
      <c r="U114" s="994"/>
      <c r="V114" s="994"/>
      <c r="W114" s="994"/>
      <c r="X114" s="994"/>
      <c r="Y114" s="994"/>
      <c r="Z114" s="995"/>
      <c r="AA114" s="1002">
        <v>28117</v>
      </c>
      <c r="AB114" s="1003"/>
      <c r="AC114" s="1003"/>
      <c r="AD114" s="1003"/>
      <c r="AE114" s="1004"/>
      <c r="AF114" s="1005">
        <v>41585</v>
      </c>
      <c r="AG114" s="1003"/>
      <c r="AH114" s="1003"/>
      <c r="AI114" s="1003"/>
      <c r="AJ114" s="1004"/>
      <c r="AK114" s="1005">
        <v>36853</v>
      </c>
      <c r="AL114" s="1003"/>
      <c r="AM114" s="1003"/>
      <c r="AN114" s="1003"/>
      <c r="AO114" s="1004"/>
      <c r="AP114" s="1006">
        <v>0.8</v>
      </c>
      <c r="AQ114" s="1007"/>
      <c r="AR114" s="1007"/>
      <c r="AS114" s="1007"/>
      <c r="AT114" s="1008"/>
      <c r="AU114" s="944"/>
      <c r="AV114" s="945"/>
      <c r="AW114" s="945"/>
      <c r="AX114" s="945"/>
      <c r="AY114" s="945"/>
      <c r="AZ114" s="993" t="s">
        <v>422</v>
      </c>
      <c r="BA114" s="994"/>
      <c r="BB114" s="994"/>
      <c r="BC114" s="994"/>
      <c r="BD114" s="994"/>
      <c r="BE114" s="994"/>
      <c r="BF114" s="994"/>
      <c r="BG114" s="994"/>
      <c r="BH114" s="994"/>
      <c r="BI114" s="994"/>
      <c r="BJ114" s="994"/>
      <c r="BK114" s="994"/>
      <c r="BL114" s="994"/>
      <c r="BM114" s="994"/>
      <c r="BN114" s="994"/>
      <c r="BO114" s="994"/>
      <c r="BP114" s="995"/>
      <c r="BQ114" s="963">
        <v>1590633</v>
      </c>
      <c r="BR114" s="964"/>
      <c r="BS114" s="964"/>
      <c r="BT114" s="964"/>
      <c r="BU114" s="964"/>
      <c r="BV114" s="964">
        <v>1508673</v>
      </c>
      <c r="BW114" s="964"/>
      <c r="BX114" s="964"/>
      <c r="BY114" s="964"/>
      <c r="BZ114" s="964"/>
      <c r="CA114" s="964">
        <v>1480439</v>
      </c>
      <c r="CB114" s="964"/>
      <c r="CC114" s="964"/>
      <c r="CD114" s="964"/>
      <c r="CE114" s="964"/>
      <c r="CF114" s="958">
        <v>33.1</v>
      </c>
      <c r="CG114" s="959"/>
      <c r="CH114" s="959"/>
      <c r="CI114" s="959"/>
      <c r="CJ114" s="959"/>
      <c r="CK114" s="989"/>
      <c r="CL114" s="990"/>
      <c r="CM114" s="960" t="s">
        <v>423</v>
      </c>
      <c r="CN114" s="961"/>
      <c r="CO114" s="961"/>
      <c r="CP114" s="961"/>
      <c r="CQ114" s="961"/>
      <c r="CR114" s="961"/>
      <c r="CS114" s="961"/>
      <c r="CT114" s="961"/>
      <c r="CU114" s="961"/>
      <c r="CV114" s="961"/>
      <c r="CW114" s="961"/>
      <c r="CX114" s="961"/>
      <c r="CY114" s="961"/>
      <c r="CZ114" s="961"/>
      <c r="DA114" s="961"/>
      <c r="DB114" s="961"/>
      <c r="DC114" s="961"/>
      <c r="DD114" s="961"/>
      <c r="DE114" s="961"/>
      <c r="DF114" s="962"/>
      <c r="DG114" s="1002" t="s">
        <v>415</v>
      </c>
      <c r="DH114" s="1003"/>
      <c r="DI114" s="1003"/>
      <c r="DJ114" s="1003"/>
      <c r="DK114" s="1004"/>
      <c r="DL114" s="1005" t="s">
        <v>415</v>
      </c>
      <c r="DM114" s="1003"/>
      <c r="DN114" s="1003"/>
      <c r="DO114" s="1003"/>
      <c r="DP114" s="1004"/>
      <c r="DQ114" s="1005" t="s">
        <v>415</v>
      </c>
      <c r="DR114" s="1003"/>
      <c r="DS114" s="1003"/>
      <c r="DT114" s="1003"/>
      <c r="DU114" s="1004"/>
      <c r="DV114" s="1006" t="s">
        <v>415</v>
      </c>
      <c r="DW114" s="1007"/>
      <c r="DX114" s="1007"/>
      <c r="DY114" s="1007"/>
      <c r="DZ114" s="1008"/>
    </row>
    <row r="115" spans="1:130" s="199" customFormat="1" ht="26.25" customHeight="1" x14ac:dyDescent="0.15">
      <c r="A115" s="998"/>
      <c r="B115" s="999"/>
      <c r="C115" s="994" t="s">
        <v>424</v>
      </c>
      <c r="D115" s="994"/>
      <c r="E115" s="994"/>
      <c r="F115" s="994"/>
      <c r="G115" s="994"/>
      <c r="H115" s="994"/>
      <c r="I115" s="994"/>
      <c r="J115" s="994"/>
      <c r="K115" s="994"/>
      <c r="L115" s="994"/>
      <c r="M115" s="994"/>
      <c r="N115" s="994"/>
      <c r="O115" s="994"/>
      <c r="P115" s="994"/>
      <c r="Q115" s="994"/>
      <c r="R115" s="994"/>
      <c r="S115" s="994"/>
      <c r="T115" s="994"/>
      <c r="U115" s="994"/>
      <c r="V115" s="994"/>
      <c r="W115" s="994"/>
      <c r="X115" s="994"/>
      <c r="Y115" s="994"/>
      <c r="Z115" s="995"/>
      <c r="AA115" s="977">
        <v>11</v>
      </c>
      <c r="AB115" s="978"/>
      <c r="AC115" s="978"/>
      <c r="AD115" s="978"/>
      <c r="AE115" s="979"/>
      <c r="AF115" s="980">
        <v>7</v>
      </c>
      <c r="AG115" s="978"/>
      <c r="AH115" s="978"/>
      <c r="AI115" s="978"/>
      <c r="AJ115" s="979"/>
      <c r="AK115" s="980">
        <v>4</v>
      </c>
      <c r="AL115" s="978"/>
      <c r="AM115" s="978"/>
      <c r="AN115" s="978"/>
      <c r="AO115" s="979"/>
      <c r="AP115" s="981">
        <v>0</v>
      </c>
      <c r="AQ115" s="982"/>
      <c r="AR115" s="982"/>
      <c r="AS115" s="982"/>
      <c r="AT115" s="983"/>
      <c r="AU115" s="944"/>
      <c r="AV115" s="945"/>
      <c r="AW115" s="945"/>
      <c r="AX115" s="945"/>
      <c r="AY115" s="945"/>
      <c r="AZ115" s="993" t="s">
        <v>425</v>
      </c>
      <c r="BA115" s="994"/>
      <c r="BB115" s="994"/>
      <c r="BC115" s="994"/>
      <c r="BD115" s="994"/>
      <c r="BE115" s="994"/>
      <c r="BF115" s="994"/>
      <c r="BG115" s="994"/>
      <c r="BH115" s="994"/>
      <c r="BI115" s="994"/>
      <c r="BJ115" s="994"/>
      <c r="BK115" s="994"/>
      <c r="BL115" s="994"/>
      <c r="BM115" s="994"/>
      <c r="BN115" s="994"/>
      <c r="BO115" s="994"/>
      <c r="BP115" s="995"/>
      <c r="BQ115" s="963" t="s">
        <v>415</v>
      </c>
      <c r="BR115" s="964"/>
      <c r="BS115" s="964"/>
      <c r="BT115" s="964"/>
      <c r="BU115" s="964"/>
      <c r="BV115" s="964" t="s">
        <v>415</v>
      </c>
      <c r="BW115" s="964"/>
      <c r="BX115" s="964"/>
      <c r="BY115" s="964"/>
      <c r="BZ115" s="964"/>
      <c r="CA115" s="964" t="s">
        <v>415</v>
      </c>
      <c r="CB115" s="964"/>
      <c r="CC115" s="964"/>
      <c r="CD115" s="964"/>
      <c r="CE115" s="964"/>
      <c r="CF115" s="958" t="s">
        <v>415</v>
      </c>
      <c r="CG115" s="959"/>
      <c r="CH115" s="959"/>
      <c r="CI115" s="959"/>
      <c r="CJ115" s="959"/>
      <c r="CK115" s="989"/>
      <c r="CL115" s="990"/>
      <c r="CM115" s="993" t="s">
        <v>426</v>
      </c>
      <c r="CN115" s="1014"/>
      <c r="CO115" s="1014"/>
      <c r="CP115" s="1014"/>
      <c r="CQ115" s="1014"/>
      <c r="CR115" s="1014"/>
      <c r="CS115" s="1014"/>
      <c r="CT115" s="1014"/>
      <c r="CU115" s="1014"/>
      <c r="CV115" s="1014"/>
      <c r="CW115" s="1014"/>
      <c r="CX115" s="1014"/>
      <c r="CY115" s="1014"/>
      <c r="CZ115" s="1014"/>
      <c r="DA115" s="1014"/>
      <c r="DB115" s="1014"/>
      <c r="DC115" s="1014"/>
      <c r="DD115" s="1014"/>
      <c r="DE115" s="1014"/>
      <c r="DF115" s="995"/>
      <c r="DG115" s="1002" t="s">
        <v>415</v>
      </c>
      <c r="DH115" s="1003"/>
      <c r="DI115" s="1003"/>
      <c r="DJ115" s="1003"/>
      <c r="DK115" s="1004"/>
      <c r="DL115" s="1005" t="s">
        <v>415</v>
      </c>
      <c r="DM115" s="1003"/>
      <c r="DN115" s="1003"/>
      <c r="DO115" s="1003"/>
      <c r="DP115" s="1004"/>
      <c r="DQ115" s="1005" t="s">
        <v>415</v>
      </c>
      <c r="DR115" s="1003"/>
      <c r="DS115" s="1003"/>
      <c r="DT115" s="1003"/>
      <c r="DU115" s="1004"/>
      <c r="DV115" s="1006" t="s">
        <v>415</v>
      </c>
      <c r="DW115" s="1007"/>
      <c r="DX115" s="1007"/>
      <c r="DY115" s="1007"/>
      <c r="DZ115" s="1008"/>
    </row>
    <row r="116" spans="1:130" s="199" customFormat="1" ht="26.25" customHeight="1" x14ac:dyDescent="0.15">
      <c r="A116" s="1000"/>
      <c r="B116" s="1001"/>
      <c r="C116" s="1009" t="s">
        <v>427</v>
      </c>
      <c r="D116" s="1009"/>
      <c r="E116" s="1009"/>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10"/>
      <c r="AA116" s="1002" t="s">
        <v>415</v>
      </c>
      <c r="AB116" s="1003"/>
      <c r="AC116" s="1003"/>
      <c r="AD116" s="1003"/>
      <c r="AE116" s="1004"/>
      <c r="AF116" s="1005" t="s">
        <v>415</v>
      </c>
      <c r="AG116" s="1003"/>
      <c r="AH116" s="1003"/>
      <c r="AI116" s="1003"/>
      <c r="AJ116" s="1004"/>
      <c r="AK116" s="1005" t="s">
        <v>415</v>
      </c>
      <c r="AL116" s="1003"/>
      <c r="AM116" s="1003"/>
      <c r="AN116" s="1003"/>
      <c r="AO116" s="1004"/>
      <c r="AP116" s="1006" t="s">
        <v>415</v>
      </c>
      <c r="AQ116" s="1007"/>
      <c r="AR116" s="1007"/>
      <c r="AS116" s="1007"/>
      <c r="AT116" s="1008"/>
      <c r="AU116" s="944"/>
      <c r="AV116" s="945"/>
      <c r="AW116" s="945"/>
      <c r="AX116" s="945"/>
      <c r="AY116" s="945"/>
      <c r="AZ116" s="1011" t="s">
        <v>428</v>
      </c>
      <c r="BA116" s="1012"/>
      <c r="BB116" s="1012"/>
      <c r="BC116" s="1012"/>
      <c r="BD116" s="1012"/>
      <c r="BE116" s="1012"/>
      <c r="BF116" s="1012"/>
      <c r="BG116" s="1012"/>
      <c r="BH116" s="1012"/>
      <c r="BI116" s="1012"/>
      <c r="BJ116" s="1012"/>
      <c r="BK116" s="1012"/>
      <c r="BL116" s="1012"/>
      <c r="BM116" s="1012"/>
      <c r="BN116" s="1012"/>
      <c r="BO116" s="1012"/>
      <c r="BP116" s="1013"/>
      <c r="BQ116" s="963" t="s">
        <v>415</v>
      </c>
      <c r="BR116" s="964"/>
      <c r="BS116" s="964"/>
      <c r="BT116" s="964"/>
      <c r="BU116" s="964"/>
      <c r="BV116" s="964" t="s">
        <v>415</v>
      </c>
      <c r="BW116" s="964"/>
      <c r="BX116" s="964"/>
      <c r="BY116" s="964"/>
      <c r="BZ116" s="964"/>
      <c r="CA116" s="964" t="s">
        <v>415</v>
      </c>
      <c r="CB116" s="964"/>
      <c r="CC116" s="964"/>
      <c r="CD116" s="964"/>
      <c r="CE116" s="964"/>
      <c r="CF116" s="958" t="s">
        <v>415</v>
      </c>
      <c r="CG116" s="959"/>
      <c r="CH116" s="959"/>
      <c r="CI116" s="959"/>
      <c r="CJ116" s="959"/>
      <c r="CK116" s="989"/>
      <c r="CL116" s="990"/>
      <c r="CM116" s="960" t="s">
        <v>429</v>
      </c>
      <c r="CN116" s="961"/>
      <c r="CO116" s="961"/>
      <c r="CP116" s="961"/>
      <c r="CQ116" s="961"/>
      <c r="CR116" s="961"/>
      <c r="CS116" s="961"/>
      <c r="CT116" s="961"/>
      <c r="CU116" s="961"/>
      <c r="CV116" s="961"/>
      <c r="CW116" s="961"/>
      <c r="CX116" s="961"/>
      <c r="CY116" s="961"/>
      <c r="CZ116" s="961"/>
      <c r="DA116" s="961"/>
      <c r="DB116" s="961"/>
      <c r="DC116" s="961"/>
      <c r="DD116" s="961"/>
      <c r="DE116" s="961"/>
      <c r="DF116" s="962"/>
      <c r="DG116" s="1002" t="s">
        <v>415</v>
      </c>
      <c r="DH116" s="1003"/>
      <c r="DI116" s="1003"/>
      <c r="DJ116" s="1003"/>
      <c r="DK116" s="1004"/>
      <c r="DL116" s="1005" t="s">
        <v>415</v>
      </c>
      <c r="DM116" s="1003"/>
      <c r="DN116" s="1003"/>
      <c r="DO116" s="1003"/>
      <c r="DP116" s="1004"/>
      <c r="DQ116" s="1005" t="s">
        <v>415</v>
      </c>
      <c r="DR116" s="1003"/>
      <c r="DS116" s="1003"/>
      <c r="DT116" s="1003"/>
      <c r="DU116" s="1004"/>
      <c r="DV116" s="1006" t="s">
        <v>415</v>
      </c>
      <c r="DW116" s="1007"/>
      <c r="DX116" s="1007"/>
      <c r="DY116" s="1007"/>
      <c r="DZ116" s="1008"/>
    </row>
    <row r="117" spans="1:130" s="199" customFormat="1" ht="26.25" customHeight="1" x14ac:dyDescent="0.15">
      <c r="A117" s="948" t="s">
        <v>172</v>
      </c>
      <c r="B117" s="929"/>
      <c r="C117" s="929"/>
      <c r="D117" s="929"/>
      <c r="E117" s="929"/>
      <c r="F117" s="929"/>
      <c r="G117" s="929"/>
      <c r="H117" s="929"/>
      <c r="I117" s="929"/>
      <c r="J117" s="929"/>
      <c r="K117" s="929"/>
      <c r="L117" s="929"/>
      <c r="M117" s="929"/>
      <c r="N117" s="929"/>
      <c r="O117" s="929"/>
      <c r="P117" s="929"/>
      <c r="Q117" s="929"/>
      <c r="R117" s="929"/>
      <c r="S117" s="929"/>
      <c r="T117" s="929"/>
      <c r="U117" s="929"/>
      <c r="V117" s="929"/>
      <c r="W117" s="929"/>
      <c r="X117" s="929"/>
      <c r="Y117" s="1019" t="s">
        <v>430</v>
      </c>
      <c r="Z117" s="930"/>
      <c r="AA117" s="1020">
        <v>757321</v>
      </c>
      <c r="AB117" s="1021"/>
      <c r="AC117" s="1021"/>
      <c r="AD117" s="1021"/>
      <c r="AE117" s="1022"/>
      <c r="AF117" s="1023">
        <v>735569</v>
      </c>
      <c r="AG117" s="1021"/>
      <c r="AH117" s="1021"/>
      <c r="AI117" s="1021"/>
      <c r="AJ117" s="1022"/>
      <c r="AK117" s="1023">
        <v>748188</v>
      </c>
      <c r="AL117" s="1021"/>
      <c r="AM117" s="1021"/>
      <c r="AN117" s="1021"/>
      <c r="AO117" s="1022"/>
      <c r="AP117" s="1024"/>
      <c r="AQ117" s="1025"/>
      <c r="AR117" s="1025"/>
      <c r="AS117" s="1025"/>
      <c r="AT117" s="1026"/>
      <c r="AU117" s="944"/>
      <c r="AV117" s="945"/>
      <c r="AW117" s="945"/>
      <c r="AX117" s="945"/>
      <c r="AY117" s="945"/>
      <c r="AZ117" s="1011" t="s">
        <v>431</v>
      </c>
      <c r="BA117" s="1012"/>
      <c r="BB117" s="1012"/>
      <c r="BC117" s="1012"/>
      <c r="BD117" s="1012"/>
      <c r="BE117" s="1012"/>
      <c r="BF117" s="1012"/>
      <c r="BG117" s="1012"/>
      <c r="BH117" s="1012"/>
      <c r="BI117" s="1012"/>
      <c r="BJ117" s="1012"/>
      <c r="BK117" s="1012"/>
      <c r="BL117" s="1012"/>
      <c r="BM117" s="1012"/>
      <c r="BN117" s="1012"/>
      <c r="BO117" s="1012"/>
      <c r="BP117" s="1013"/>
      <c r="BQ117" s="963" t="s">
        <v>112</v>
      </c>
      <c r="BR117" s="964"/>
      <c r="BS117" s="964"/>
      <c r="BT117" s="964"/>
      <c r="BU117" s="964"/>
      <c r="BV117" s="964" t="s">
        <v>112</v>
      </c>
      <c r="BW117" s="964"/>
      <c r="BX117" s="964"/>
      <c r="BY117" s="964"/>
      <c r="BZ117" s="964"/>
      <c r="CA117" s="964" t="s">
        <v>112</v>
      </c>
      <c r="CB117" s="964"/>
      <c r="CC117" s="964"/>
      <c r="CD117" s="964"/>
      <c r="CE117" s="964"/>
      <c r="CF117" s="958" t="s">
        <v>112</v>
      </c>
      <c r="CG117" s="959"/>
      <c r="CH117" s="959"/>
      <c r="CI117" s="959"/>
      <c r="CJ117" s="959"/>
      <c r="CK117" s="989"/>
      <c r="CL117" s="990"/>
      <c r="CM117" s="960" t="s">
        <v>432</v>
      </c>
      <c r="CN117" s="961"/>
      <c r="CO117" s="961"/>
      <c r="CP117" s="961"/>
      <c r="CQ117" s="961"/>
      <c r="CR117" s="961"/>
      <c r="CS117" s="961"/>
      <c r="CT117" s="961"/>
      <c r="CU117" s="961"/>
      <c r="CV117" s="961"/>
      <c r="CW117" s="961"/>
      <c r="CX117" s="961"/>
      <c r="CY117" s="961"/>
      <c r="CZ117" s="961"/>
      <c r="DA117" s="961"/>
      <c r="DB117" s="961"/>
      <c r="DC117" s="961"/>
      <c r="DD117" s="961"/>
      <c r="DE117" s="961"/>
      <c r="DF117" s="962"/>
      <c r="DG117" s="1002" t="s">
        <v>112</v>
      </c>
      <c r="DH117" s="1003"/>
      <c r="DI117" s="1003"/>
      <c r="DJ117" s="1003"/>
      <c r="DK117" s="1004"/>
      <c r="DL117" s="1005" t="s">
        <v>112</v>
      </c>
      <c r="DM117" s="1003"/>
      <c r="DN117" s="1003"/>
      <c r="DO117" s="1003"/>
      <c r="DP117" s="1004"/>
      <c r="DQ117" s="1005" t="s">
        <v>112</v>
      </c>
      <c r="DR117" s="1003"/>
      <c r="DS117" s="1003"/>
      <c r="DT117" s="1003"/>
      <c r="DU117" s="1004"/>
      <c r="DV117" s="1006" t="s">
        <v>112</v>
      </c>
      <c r="DW117" s="1007"/>
      <c r="DX117" s="1007"/>
      <c r="DY117" s="1007"/>
      <c r="DZ117" s="1008"/>
    </row>
    <row r="118" spans="1:130" s="199" customFormat="1" ht="26.25" customHeight="1" x14ac:dyDescent="0.15">
      <c r="A118" s="948" t="s">
        <v>405</v>
      </c>
      <c r="B118" s="929"/>
      <c r="C118" s="929"/>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30"/>
      <c r="AA118" s="928" t="s">
        <v>403</v>
      </c>
      <c r="AB118" s="929"/>
      <c r="AC118" s="929"/>
      <c r="AD118" s="929"/>
      <c r="AE118" s="930"/>
      <c r="AF118" s="928" t="s">
        <v>289</v>
      </c>
      <c r="AG118" s="929"/>
      <c r="AH118" s="929"/>
      <c r="AI118" s="929"/>
      <c r="AJ118" s="930"/>
      <c r="AK118" s="928" t="s">
        <v>288</v>
      </c>
      <c r="AL118" s="929"/>
      <c r="AM118" s="929"/>
      <c r="AN118" s="929"/>
      <c r="AO118" s="930"/>
      <c r="AP118" s="1015" t="s">
        <v>404</v>
      </c>
      <c r="AQ118" s="1016"/>
      <c r="AR118" s="1016"/>
      <c r="AS118" s="1016"/>
      <c r="AT118" s="1017"/>
      <c r="AU118" s="944"/>
      <c r="AV118" s="945"/>
      <c r="AW118" s="945"/>
      <c r="AX118" s="945"/>
      <c r="AY118" s="945"/>
      <c r="AZ118" s="1018" t="s">
        <v>433</v>
      </c>
      <c r="BA118" s="1009"/>
      <c r="BB118" s="1009"/>
      <c r="BC118" s="1009"/>
      <c r="BD118" s="1009"/>
      <c r="BE118" s="1009"/>
      <c r="BF118" s="1009"/>
      <c r="BG118" s="1009"/>
      <c r="BH118" s="1009"/>
      <c r="BI118" s="1009"/>
      <c r="BJ118" s="1009"/>
      <c r="BK118" s="1009"/>
      <c r="BL118" s="1009"/>
      <c r="BM118" s="1009"/>
      <c r="BN118" s="1009"/>
      <c r="BO118" s="1009"/>
      <c r="BP118" s="1010"/>
      <c r="BQ118" s="1041" t="s">
        <v>112</v>
      </c>
      <c r="BR118" s="1042"/>
      <c r="BS118" s="1042"/>
      <c r="BT118" s="1042"/>
      <c r="BU118" s="1042"/>
      <c r="BV118" s="1042" t="s">
        <v>112</v>
      </c>
      <c r="BW118" s="1042"/>
      <c r="BX118" s="1042"/>
      <c r="BY118" s="1042"/>
      <c r="BZ118" s="1042"/>
      <c r="CA118" s="1042" t="s">
        <v>112</v>
      </c>
      <c r="CB118" s="1042"/>
      <c r="CC118" s="1042"/>
      <c r="CD118" s="1042"/>
      <c r="CE118" s="1042"/>
      <c r="CF118" s="958" t="s">
        <v>112</v>
      </c>
      <c r="CG118" s="959"/>
      <c r="CH118" s="959"/>
      <c r="CI118" s="959"/>
      <c r="CJ118" s="959"/>
      <c r="CK118" s="989"/>
      <c r="CL118" s="990"/>
      <c r="CM118" s="960" t="s">
        <v>434</v>
      </c>
      <c r="CN118" s="961"/>
      <c r="CO118" s="961"/>
      <c r="CP118" s="961"/>
      <c r="CQ118" s="961"/>
      <c r="CR118" s="961"/>
      <c r="CS118" s="961"/>
      <c r="CT118" s="961"/>
      <c r="CU118" s="961"/>
      <c r="CV118" s="961"/>
      <c r="CW118" s="961"/>
      <c r="CX118" s="961"/>
      <c r="CY118" s="961"/>
      <c r="CZ118" s="961"/>
      <c r="DA118" s="961"/>
      <c r="DB118" s="961"/>
      <c r="DC118" s="961"/>
      <c r="DD118" s="961"/>
      <c r="DE118" s="961"/>
      <c r="DF118" s="962"/>
      <c r="DG118" s="1002" t="s">
        <v>112</v>
      </c>
      <c r="DH118" s="1003"/>
      <c r="DI118" s="1003"/>
      <c r="DJ118" s="1003"/>
      <c r="DK118" s="1004"/>
      <c r="DL118" s="1005" t="s">
        <v>112</v>
      </c>
      <c r="DM118" s="1003"/>
      <c r="DN118" s="1003"/>
      <c r="DO118" s="1003"/>
      <c r="DP118" s="1004"/>
      <c r="DQ118" s="1005" t="s">
        <v>112</v>
      </c>
      <c r="DR118" s="1003"/>
      <c r="DS118" s="1003"/>
      <c r="DT118" s="1003"/>
      <c r="DU118" s="1004"/>
      <c r="DV118" s="1006" t="s">
        <v>112</v>
      </c>
      <c r="DW118" s="1007"/>
      <c r="DX118" s="1007"/>
      <c r="DY118" s="1007"/>
      <c r="DZ118" s="1008"/>
    </row>
    <row r="119" spans="1:130" s="199" customFormat="1" ht="26.25" customHeight="1" x14ac:dyDescent="0.15">
      <c r="A119" s="1102" t="s">
        <v>408</v>
      </c>
      <c r="B119" s="988"/>
      <c r="C119" s="967" t="s">
        <v>409</v>
      </c>
      <c r="D119" s="968"/>
      <c r="E119" s="968"/>
      <c r="F119" s="968"/>
      <c r="G119" s="968"/>
      <c r="H119" s="968"/>
      <c r="I119" s="968"/>
      <c r="J119" s="968"/>
      <c r="K119" s="968"/>
      <c r="L119" s="968"/>
      <c r="M119" s="968"/>
      <c r="N119" s="968"/>
      <c r="O119" s="968"/>
      <c r="P119" s="968"/>
      <c r="Q119" s="968"/>
      <c r="R119" s="968"/>
      <c r="S119" s="968"/>
      <c r="T119" s="968"/>
      <c r="U119" s="968"/>
      <c r="V119" s="968"/>
      <c r="W119" s="968"/>
      <c r="X119" s="968"/>
      <c r="Y119" s="968"/>
      <c r="Z119" s="969"/>
      <c r="AA119" s="935" t="s">
        <v>112</v>
      </c>
      <c r="AB119" s="936"/>
      <c r="AC119" s="936"/>
      <c r="AD119" s="936"/>
      <c r="AE119" s="937"/>
      <c r="AF119" s="938" t="s">
        <v>112</v>
      </c>
      <c r="AG119" s="936"/>
      <c r="AH119" s="936"/>
      <c r="AI119" s="936"/>
      <c r="AJ119" s="937"/>
      <c r="AK119" s="938" t="s">
        <v>112</v>
      </c>
      <c r="AL119" s="936"/>
      <c r="AM119" s="936"/>
      <c r="AN119" s="936"/>
      <c r="AO119" s="937"/>
      <c r="AP119" s="939" t="s">
        <v>112</v>
      </c>
      <c r="AQ119" s="940"/>
      <c r="AR119" s="940"/>
      <c r="AS119" s="940"/>
      <c r="AT119" s="941"/>
      <c r="AU119" s="946"/>
      <c r="AV119" s="947"/>
      <c r="AW119" s="947"/>
      <c r="AX119" s="947"/>
      <c r="AY119" s="947"/>
      <c r="AZ119" s="230" t="s">
        <v>172</v>
      </c>
      <c r="BA119" s="230"/>
      <c r="BB119" s="230"/>
      <c r="BC119" s="230"/>
      <c r="BD119" s="230"/>
      <c r="BE119" s="230"/>
      <c r="BF119" s="230"/>
      <c r="BG119" s="230"/>
      <c r="BH119" s="230"/>
      <c r="BI119" s="230"/>
      <c r="BJ119" s="230"/>
      <c r="BK119" s="230"/>
      <c r="BL119" s="230"/>
      <c r="BM119" s="230"/>
      <c r="BN119" s="230"/>
      <c r="BO119" s="1019" t="s">
        <v>435</v>
      </c>
      <c r="BP119" s="1050"/>
      <c r="BQ119" s="1041">
        <v>9805571</v>
      </c>
      <c r="BR119" s="1042"/>
      <c r="BS119" s="1042"/>
      <c r="BT119" s="1042"/>
      <c r="BU119" s="1042"/>
      <c r="BV119" s="1042">
        <v>9890094</v>
      </c>
      <c r="BW119" s="1042"/>
      <c r="BX119" s="1042"/>
      <c r="BY119" s="1042"/>
      <c r="BZ119" s="1042"/>
      <c r="CA119" s="1042">
        <v>9689324</v>
      </c>
      <c r="CB119" s="1042"/>
      <c r="CC119" s="1042"/>
      <c r="CD119" s="1042"/>
      <c r="CE119" s="1042"/>
      <c r="CF119" s="1043"/>
      <c r="CG119" s="1044"/>
      <c r="CH119" s="1044"/>
      <c r="CI119" s="1044"/>
      <c r="CJ119" s="1045"/>
      <c r="CK119" s="991"/>
      <c r="CL119" s="992"/>
      <c r="CM119" s="1046" t="s">
        <v>436</v>
      </c>
      <c r="CN119" s="1047"/>
      <c r="CO119" s="1047"/>
      <c r="CP119" s="1047"/>
      <c r="CQ119" s="1047"/>
      <c r="CR119" s="1047"/>
      <c r="CS119" s="1047"/>
      <c r="CT119" s="1047"/>
      <c r="CU119" s="1047"/>
      <c r="CV119" s="1047"/>
      <c r="CW119" s="1047"/>
      <c r="CX119" s="1047"/>
      <c r="CY119" s="1047"/>
      <c r="CZ119" s="1047"/>
      <c r="DA119" s="1047"/>
      <c r="DB119" s="1047"/>
      <c r="DC119" s="1047"/>
      <c r="DD119" s="1047"/>
      <c r="DE119" s="1047"/>
      <c r="DF119" s="1048"/>
      <c r="DG119" s="1049" t="s">
        <v>112</v>
      </c>
      <c r="DH119" s="1028"/>
      <c r="DI119" s="1028"/>
      <c r="DJ119" s="1028"/>
      <c r="DK119" s="1029"/>
      <c r="DL119" s="1027" t="s">
        <v>112</v>
      </c>
      <c r="DM119" s="1028"/>
      <c r="DN119" s="1028"/>
      <c r="DO119" s="1028"/>
      <c r="DP119" s="1029"/>
      <c r="DQ119" s="1027" t="s">
        <v>112</v>
      </c>
      <c r="DR119" s="1028"/>
      <c r="DS119" s="1028"/>
      <c r="DT119" s="1028"/>
      <c r="DU119" s="1029"/>
      <c r="DV119" s="1030" t="s">
        <v>112</v>
      </c>
      <c r="DW119" s="1031"/>
      <c r="DX119" s="1031"/>
      <c r="DY119" s="1031"/>
      <c r="DZ119" s="1032"/>
    </row>
    <row r="120" spans="1:130" s="199" customFormat="1" ht="26.25" customHeight="1" x14ac:dyDescent="0.15">
      <c r="A120" s="1103"/>
      <c r="B120" s="990"/>
      <c r="C120" s="960" t="s">
        <v>412</v>
      </c>
      <c r="D120" s="961"/>
      <c r="E120" s="961"/>
      <c r="F120" s="961"/>
      <c r="G120" s="961"/>
      <c r="H120" s="961"/>
      <c r="I120" s="961"/>
      <c r="J120" s="961"/>
      <c r="K120" s="961"/>
      <c r="L120" s="961"/>
      <c r="M120" s="961"/>
      <c r="N120" s="961"/>
      <c r="O120" s="961"/>
      <c r="P120" s="961"/>
      <c r="Q120" s="961"/>
      <c r="R120" s="961"/>
      <c r="S120" s="961"/>
      <c r="T120" s="961"/>
      <c r="U120" s="961"/>
      <c r="V120" s="961"/>
      <c r="W120" s="961"/>
      <c r="X120" s="961"/>
      <c r="Y120" s="961"/>
      <c r="Z120" s="962"/>
      <c r="AA120" s="1002" t="s">
        <v>112</v>
      </c>
      <c r="AB120" s="1003"/>
      <c r="AC120" s="1003"/>
      <c r="AD120" s="1003"/>
      <c r="AE120" s="1004"/>
      <c r="AF120" s="1005" t="s">
        <v>112</v>
      </c>
      <c r="AG120" s="1003"/>
      <c r="AH120" s="1003"/>
      <c r="AI120" s="1003"/>
      <c r="AJ120" s="1004"/>
      <c r="AK120" s="1005" t="s">
        <v>112</v>
      </c>
      <c r="AL120" s="1003"/>
      <c r="AM120" s="1003"/>
      <c r="AN120" s="1003"/>
      <c r="AO120" s="1004"/>
      <c r="AP120" s="1006" t="s">
        <v>112</v>
      </c>
      <c r="AQ120" s="1007"/>
      <c r="AR120" s="1007"/>
      <c r="AS120" s="1007"/>
      <c r="AT120" s="1008"/>
      <c r="AU120" s="1033" t="s">
        <v>437</v>
      </c>
      <c r="AV120" s="1034"/>
      <c r="AW120" s="1034"/>
      <c r="AX120" s="1034"/>
      <c r="AY120" s="1035"/>
      <c r="AZ120" s="984" t="s">
        <v>438</v>
      </c>
      <c r="BA120" s="933"/>
      <c r="BB120" s="933"/>
      <c r="BC120" s="933"/>
      <c r="BD120" s="933"/>
      <c r="BE120" s="933"/>
      <c r="BF120" s="933"/>
      <c r="BG120" s="933"/>
      <c r="BH120" s="933"/>
      <c r="BI120" s="933"/>
      <c r="BJ120" s="933"/>
      <c r="BK120" s="933"/>
      <c r="BL120" s="933"/>
      <c r="BM120" s="933"/>
      <c r="BN120" s="933"/>
      <c r="BO120" s="933"/>
      <c r="BP120" s="934"/>
      <c r="BQ120" s="970">
        <v>2866558</v>
      </c>
      <c r="BR120" s="971"/>
      <c r="BS120" s="971"/>
      <c r="BT120" s="971"/>
      <c r="BU120" s="971"/>
      <c r="BV120" s="971">
        <v>1585485</v>
      </c>
      <c r="BW120" s="971"/>
      <c r="BX120" s="971"/>
      <c r="BY120" s="971"/>
      <c r="BZ120" s="971"/>
      <c r="CA120" s="971">
        <v>1615125</v>
      </c>
      <c r="CB120" s="971"/>
      <c r="CC120" s="971"/>
      <c r="CD120" s="971"/>
      <c r="CE120" s="971"/>
      <c r="CF120" s="985">
        <v>36.1</v>
      </c>
      <c r="CG120" s="986"/>
      <c r="CH120" s="986"/>
      <c r="CI120" s="986"/>
      <c r="CJ120" s="986"/>
      <c r="CK120" s="1051" t="s">
        <v>439</v>
      </c>
      <c r="CL120" s="1052"/>
      <c r="CM120" s="1052"/>
      <c r="CN120" s="1052"/>
      <c r="CO120" s="1053"/>
      <c r="CP120" s="1059" t="s">
        <v>387</v>
      </c>
      <c r="CQ120" s="1060"/>
      <c r="CR120" s="1060"/>
      <c r="CS120" s="1060"/>
      <c r="CT120" s="1060"/>
      <c r="CU120" s="1060"/>
      <c r="CV120" s="1060"/>
      <c r="CW120" s="1060"/>
      <c r="CX120" s="1060"/>
      <c r="CY120" s="1060"/>
      <c r="CZ120" s="1060"/>
      <c r="DA120" s="1060"/>
      <c r="DB120" s="1060"/>
      <c r="DC120" s="1060"/>
      <c r="DD120" s="1060"/>
      <c r="DE120" s="1060"/>
      <c r="DF120" s="1061"/>
      <c r="DG120" s="970">
        <v>1772631</v>
      </c>
      <c r="DH120" s="971"/>
      <c r="DI120" s="971"/>
      <c r="DJ120" s="971"/>
      <c r="DK120" s="971"/>
      <c r="DL120" s="971">
        <v>1582287</v>
      </c>
      <c r="DM120" s="971"/>
      <c r="DN120" s="971"/>
      <c r="DO120" s="971"/>
      <c r="DP120" s="971"/>
      <c r="DQ120" s="971">
        <v>1521078</v>
      </c>
      <c r="DR120" s="971"/>
      <c r="DS120" s="971"/>
      <c r="DT120" s="971"/>
      <c r="DU120" s="971"/>
      <c r="DV120" s="972">
        <v>34</v>
      </c>
      <c r="DW120" s="972"/>
      <c r="DX120" s="972"/>
      <c r="DY120" s="972"/>
      <c r="DZ120" s="973"/>
    </row>
    <row r="121" spans="1:130" s="199" customFormat="1" ht="26.25" customHeight="1" x14ac:dyDescent="0.15">
      <c r="A121" s="1103"/>
      <c r="B121" s="990"/>
      <c r="C121" s="1011" t="s">
        <v>440</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1002" t="s">
        <v>112</v>
      </c>
      <c r="AB121" s="1003"/>
      <c r="AC121" s="1003"/>
      <c r="AD121" s="1003"/>
      <c r="AE121" s="1004"/>
      <c r="AF121" s="1005" t="s">
        <v>112</v>
      </c>
      <c r="AG121" s="1003"/>
      <c r="AH121" s="1003"/>
      <c r="AI121" s="1003"/>
      <c r="AJ121" s="1004"/>
      <c r="AK121" s="1005" t="s">
        <v>112</v>
      </c>
      <c r="AL121" s="1003"/>
      <c r="AM121" s="1003"/>
      <c r="AN121" s="1003"/>
      <c r="AO121" s="1004"/>
      <c r="AP121" s="1006" t="s">
        <v>112</v>
      </c>
      <c r="AQ121" s="1007"/>
      <c r="AR121" s="1007"/>
      <c r="AS121" s="1007"/>
      <c r="AT121" s="1008"/>
      <c r="AU121" s="1036"/>
      <c r="AV121" s="1037"/>
      <c r="AW121" s="1037"/>
      <c r="AX121" s="1037"/>
      <c r="AY121" s="1038"/>
      <c r="AZ121" s="993" t="s">
        <v>441</v>
      </c>
      <c r="BA121" s="994"/>
      <c r="BB121" s="994"/>
      <c r="BC121" s="994"/>
      <c r="BD121" s="994"/>
      <c r="BE121" s="994"/>
      <c r="BF121" s="994"/>
      <c r="BG121" s="994"/>
      <c r="BH121" s="994"/>
      <c r="BI121" s="994"/>
      <c r="BJ121" s="994"/>
      <c r="BK121" s="994"/>
      <c r="BL121" s="994"/>
      <c r="BM121" s="994"/>
      <c r="BN121" s="994"/>
      <c r="BO121" s="994"/>
      <c r="BP121" s="995"/>
      <c r="BQ121" s="963" t="s">
        <v>112</v>
      </c>
      <c r="BR121" s="964"/>
      <c r="BS121" s="964"/>
      <c r="BT121" s="964"/>
      <c r="BU121" s="964"/>
      <c r="BV121" s="964" t="s">
        <v>112</v>
      </c>
      <c r="BW121" s="964"/>
      <c r="BX121" s="964"/>
      <c r="BY121" s="964"/>
      <c r="BZ121" s="964"/>
      <c r="CA121" s="964" t="s">
        <v>112</v>
      </c>
      <c r="CB121" s="964"/>
      <c r="CC121" s="964"/>
      <c r="CD121" s="964"/>
      <c r="CE121" s="964"/>
      <c r="CF121" s="958" t="s">
        <v>112</v>
      </c>
      <c r="CG121" s="959"/>
      <c r="CH121" s="959"/>
      <c r="CI121" s="959"/>
      <c r="CJ121" s="959"/>
      <c r="CK121" s="1054"/>
      <c r="CL121" s="1055"/>
      <c r="CM121" s="1055"/>
      <c r="CN121" s="1055"/>
      <c r="CO121" s="1056"/>
      <c r="CP121" s="1064" t="s">
        <v>385</v>
      </c>
      <c r="CQ121" s="1065"/>
      <c r="CR121" s="1065"/>
      <c r="CS121" s="1065"/>
      <c r="CT121" s="1065"/>
      <c r="CU121" s="1065"/>
      <c r="CV121" s="1065"/>
      <c r="CW121" s="1065"/>
      <c r="CX121" s="1065"/>
      <c r="CY121" s="1065"/>
      <c r="CZ121" s="1065"/>
      <c r="DA121" s="1065"/>
      <c r="DB121" s="1065"/>
      <c r="DC121" s="1065"/>
      <c r="DD121" s="1065"/>
      <c r="DE121" s="1065"/>
      <c r="DF121" s="1066"/>
      <c r="DG121" s="963">
        <v>33304</v>
      </c>
      <c r="DH121" s="964"/>
      <c r="DI121" s="964"/>
      <c r="DJ121" s="964"/>
      <c r="DK121" s="964"/>
      <c r="DL121" s="964">
        <v>22346</v>
      </c>
      <c r="DM121" s="964"/>
      <c r="DN121" s="964"/>
      <c r="DO121" s="964"/>
      <c r="DP121" s="964"/>
      <c r="DQ121" s="964">
        <v>11968</v>
      </c>
      <c r="DR121" s="964"/>
      <c r="DS121" s="964"/>
      <c r="DT121" s="964"/>
      <c r="DU121" s="964"/>
      <c r="DV121" s="965">
        <v>0.3</v>
      </c>
      <c r="DW121" s="965"/>
      <c r="DX121" s="965"/>
      <c r="DY121" s="965"/>
      <c r="DZ121" s="966"/>
    </row>
    <row r="122" spans="1:130" s="199" customFormat="1" ht="26.25" customHeight="1" x14ac:dyDescent="0.15">
      <c r="A122" s="1103"/>
      <c r="B122" s="990"/>
      <c r="C122" s="960" t="s">
        <v>423</v>
      </c>
      <c r="D122" s="961"/>
      <c r="E122" s="961"/>
      <c r="F122" s="961"/>
      <c r="G122" s="961"/>
      <c r="H122" s="961"/>
      <c r="I122" s="961"/>
      <c r="J122" s="961"/>
      <c r="K122" s="961"/>
      <c r="L122" s="961"/>
      <c r="M122" s="961"/>
      <c r="N122" s="961"/>
      <c r="O122" s="961"/>
      <c r="P122" s="961"/>
      <c r="Q122" s="961"/>
      <c r="R122" s="961"/>
      <c r="S122" s="961"/>
      <c r="T122" s="961"/>
      <c r="U122" s="961"/>
      <c r="V122" s="961"/>
      <c r="W122" s="961"/>
      <c r="X122" s="961"/>
      <c r="Y122" s="961"/>
      <c r="Z122" s="962"/>
      <c r="AA122" s="1002" t="s">
        <v>112</v>
      </c>
      <c r="AB122" s="1003"/>
      <c r="AC122" s="1003"/>
      <c r="AD122" s="1003"/>
      <c r="AE122" s="1004"/>
      <c r="AF122" s="1005" t="s">
        <v>112</v>
      </c>
      <c r="AG122" s="1003"/>
      <c r="AH122" s="1003"/>
      <c r="AI122" s="1003"/>
      <c r="AJ122" s="1004"/>
      <c r="AK122" s="1005" t="s">
        <v>112</v>
      </c>
      <c r="AL122" s="1003"/>
      <c r="AM122" s="1003"/>
      <c r="AN122" s="1003"/>
      <c r="AO122" s="1004"/>
      <c r="AP122" s="1006" t="s">
        <v>112</v>
      </c>
      <c r="AQ122" s="1007"/>
      <c r="AR122" s="1007"/>
      <c r="AS122" s="1007"/>
      <c r="AT122" s="1008"/>
      <c r="AU122" s="1036"/>
      <c r="AV122" s="1037"/>
      <c r="AW122" s="1037"/>
      <c r="AX122" s="1037"/>
      <c r="AY122" s="1038"/>
      <c r="AZ122" s="1018" t="s">
        <v>442</v>
      </c>
      <c r="BA122" s="1009"/>
      <c r="BB122" s="1009"/>
      <c r="BC122" s="1009"/>
      <c r="BD122" s="1009"/>
      <c r="BE122" s="1009"/>
      <c r="BF122" s="1009"/>
      <c r="BG122" s="1009"/>
      <c r="BH122" s="1009"/>
      <c r="BI122" s="1009"/>
      <c r="BJ122" s="1009"/>
      <c r="BK122" s="1009"/>
      <c r="BL122" s="1009"/>
      <c r="BM122" s="1009"/>
      <c r="BN122" s="1009"/>
      <c r="BO122" s="1009"/>
      <c r="BP122" s="1010"/>
      <c r="BQ122" s="1041">
        <v>6282047</v>
      </c>
      <c r="BR122" s="1042"/>
      <c r="BS122" s="1042"/>
      <c r="BT122" s="1042"/>
      <c r="BU122" s="1042"/>
      <c r="BV122" s="1042">
        <v>6237290</v>
      </c>
      <c r="BW122" s="1042"/>
      <c r="BX122" s="1042"/>
      <c r="BY122" s="1042"/>
      <c r="BZ122" s="1042"/>
      <c r="CA122" s="1042">
        <v>6108295</v>
      </c>
      <c r="CB122" s="1042"/>
      <c r="CC122" s="1042"/>
      <c r="CD122" s="1042"/>
      <c r="CE122" s="1042"/>
      <c r="CF122" s="1062">
        <v>136.6</v>
      </c>
      <c r="CG122" s="1063"/>
      <c r="CH122" s="1063"/>
      <c r="CI122" s="1063"/>
      <c r="CJ122" s="1063"/>
      <c r="CK122" s="1054"/>
      <c r="CL122" s="1055"/>
      <c r="CM122" s="1055"/>
      <c r="CN122" s="1055"/>
      <c r="CO122" s="1056"/>
      <c r="CP122" s="1064" t="s">
        <v>383</v>
      </c>
      <c r="CQ122" s="1065"/>
      <c r="CR122" s="1065"/>
      <c r="CS122" s="1065"/>
      <c r="CT122" s="1065"/>
      <c r="CU122" s="1065"/>
      <c r="CV122" s="1065"/>
      <c r="CW122" s="1065"/>
      <c r="CX122" s="1065"/>
      <c r="CY122" s="1065"/>
      <c r="CZ122" s="1065"/>
      <c r="DA122" s="1065"/>
      <c r="DB122" s="1065"/>
      <c r="DC122" s="1065"/>
      <c r="DD122" s="1065"/>
      <c r="DE122" s="1065"/>
      <c r="DF122" s="1066"/>
      <c r="DG122" s="963" t="s">
        <v>112</v>
      </c>
      <c r="DH122" s="964"/>
      <c r="DI122" s="964"/>
      <c r="DJ122" s="964"/>
      <c r="DK122" s="964"/>
      <c r="DL122" s="964" t="s">
        <v>112</v>
      </c>
      <c r="DM122" s="964"/>
      <c r="DN122" s="964"/>
      <c r="DO122" s="964"/>
      <c r="DP122" s="964"/>
      <c r="DQ122" s="964" t="s">
        <v>112</v>
      </c>
      <c r="DR122" s="964"/>
      <c r="DS122" s="964"/>
      <c r="DT122" s="964"/>
      <c r="DU122" s="964"/>
      <c r="DV122" s="965" t="s">
        <v>112</v>
      </c>
      <c r="DW122" s="965"/>
      <c r="DX122" s="965"/>
      <c r="DY122" s="965"/>
      <c r="DZ122" s="966"/>
    </row>
    <row r="123" spans="1:130" s="199" customFormat="1" ht="26.25" customHeight="1" x14ac:dyDescent="0.15">
      <c r="A123" s="1103"/>
      <c r="B123" s="990"/>
      <c r="C123" s="960" t="s">
        <v>429</v>
      </c>
      <c r="D123" s="961"/>
      <c r="E123" s="961"/>
      <c r="F123" s="961"/>
      <c r="G123" s="961"/>
      <c r="H123" s="961"/>
      <c r="I123" s="961"/>
      <c r="J123" s="961"/>
      <c r="K123" s="961"/>
      <c r="L123" s="961"/>
      <c r="M123" s="961"/>
      <c r="N123" s="961"/>
      <c r="O123" s="961"/>
      <c r="P123" s="961"/>
      <c r="Q123" s="961"/>
      <c r="R123" s="961"/>
      <c r="S123" s="961"/>
      <c r="T123" s="961"/>
      <c r="U123" s="961"/>
      <c r="V123" s="961"/>
      <c r="W123" s="961"/>
      <c r="X123" s="961"/>
      <c r="Y123" s="961"/>
      <c r="Z123" s="962"/>
      <c r="AA123" s="1002" t="s">
        <v>112</v>
      </c>
      <c r="AB123" s="1003"/>
      <c r="AC123" s="1003"/>
      <c r="AD123" s="1003"/>
      <c r="AE123" s="1004"/>
      <c r="AF123" s="1005" t="s">
        <v>112</v>
      </c>
      <c r="AG123" s="1003"/>
      <c r="AH123" s="1003"/>
      <c r="AI123" s="1003"/>
      <c r="AJ123" s="1004"/>
      <c r="AK123" s="1005" t="s">
        <v>112</v>
      </c>
      <c r="AL123" s="1003"/>
      <c r="AM123" s="1003"/>
      <c r="AN123" s="1003"/>
      <c r="AO123" s="1004"/>
      <c r="AP123" s="1006" t="s">
        <v>112</v>
      </c>
      <c r="AQ123" s="1007"/>
      <c r="AR123" s="1007"/>
      <c r="AS123" s="1007"/>
      <c r="AT123" s="1008"/>
      <c r="AU123" s="1039"/>
      <c r="AV123" s="1040"/>
      <c r="AW123" s="1040"/>
      <c r="AX123" s="1040"/>
      <c r="AY123" s="1040"/>
      <c r="AZ123" s="230" t="s">
        <v>172</v>
      </c>
      <c r="BA123" s="230"/>
      <c r="BB123" s="230"/>
      <c r="BC123" s="230"/>
      <c r="BD123" s="230"/>
      <c r="BE123" s="230"/>
      <c r="BF123" s="230"/>
      <c r="BG123" s="230"/>
      <c r="BH123" s="230"/>
      <c r="BI123" s="230"/>
      <c r="BJ123" s="230"/>
      <c r="BK123" s="230"/>
      <c r="BL123" s="230"/>
      <c r="BM123" s="230"/>
      <c r="BN123" s="230"/>
      <c r="BO123" s="1019" t="s">
        <v>443</v>
      </c>
      <c r="BP123" s="1050"/>
      <c r="BQ123" s="1109">
        <v>9148605</v>
      </c>
      <c r="BR123" s="1110"/>
      <c r="BS123" s="1110"/>
      <c r="BT123" s="1110"/>
      <c r="BU123" s="1110"/>
      <c r="BV123" s="1110">
        <v>7822775</v>
      </c>
      <c r="BW123" s="1110"/>
      <c r="BX123" s="1110"/>
      <c r="BY123" s="1110"/>
      <c r="BZ123" s="1110"/>
      <c r="CA123" s="1110">
        <v>7723420</v>
      </c>
      <c r="CB123" s="1110"/>
      <c r="CC123" s="1110"/>
      <c r="CD123" s="1110"/>
      <c r="CE123" s="1110"/>
      <c r="CF123" s="1043"/>
      <c r="CG123" s="1044"/>
      <c r="CH123" s="1044"/>
      <c r="CI123" s="1044"/>
      <c r="CJ123" s="1045"/>
      <c r="CK123" s="1054"/>
      <c r="CL123" s="1055"/>
      <c r="CM123" s="1055"/>
      <c r="CN123" s="1055"/>
      <c r="CO123" s="1056"/>
      <c r="CP123" s="1064" t="s">
        <v>384</v>
      </c>
      <c r="CQ123" s="1065"/>
      <c r="CR123" s="1065"/>
      <c r="CS123" s="1065"/>
      <c r="CT123" s="1065"/>
      <c r="CU123" s="1065"/>
      <c r="CV123" s="1065"/>
      <c r="CW123" s="1065"/>
      <c r="CX123" s="1065"/>
      <c r="CY123" s="1065"/>
      <c r="CZ123" s="1065"/>
      <c r="DA123" s="1065"/>
      <c r="DB123" s="1065"/>
      <c r="DC123" s="1065"/>
      <c r="DD123" s="1065"/>
      <c r="DE123" s="1065"/>
      <c r="DF123" s="1066"/>
      <c r="DG123" s="1002" t="s">
        <v>112</v>
      </c>
      <c r="DH123" s="1003"/>
      <c r="DI123" s="1003"/>
      <c r="DJ123" s="1003"/>
      <c r="DK123" s="1004"/>
      <c r="DL123" s="1005" t="s">
        <v>112</v>
      </c>
      <c r="DM123" s="1003"/>
      <c r="DN123" s="1003"/>
      <c r="DO123" s="1003"/>
      <c r="DP123" s="1004"/>
      <c r="DQ123" s="1005" t="s">
        <v>112</v>
      </c>
      <c r="DR123" s="1003"/>
      <c r="DS123" s="1003"/>
      <c r="DT123" s="1003"/>
      <c r="DU123" s="1004"/>
      <c r="DV123" s="1006" t="s">
        <v>112</v>
      </c>
      <c r="DW123" s="1007"/>
      <c r="DX123" s="1007"/>
      <c r="DY123" s="1007"/>
      <c r="DZ123" s="1008"/>
    </row>
    <row r="124" spans="1:130" s="199" customFormat="1" ht="26.25" customHeight="1" thickBot="1" x14ac:dyDescent="0.2">
      <c r="A124" s="1103"/>
      <c r="B124" s="990"/>
      <c r="C124" s="960" t="s">
        <v>432</v>
      </c>
      <c r="D124" s="961"/>
      <c r="E124" s="961"/>
      <c r="F124" s="961"/>
      <c r="G124" s="961"/>
      <c r="H124" s="961"/>
      <c r="I124" s="961"/>
      <c r="J124" s="961"/>
      <c r="K124" s="961"/>
      <c r="L124" s="961"/>
      <c r="M124" s="961"/>
      <c r="N124" s="961"/>
      <c r="O124" s="961"/>
      <c r="P124" s="961"/>
      <c r="Q124" s="961"/>
      <c r="R124" s="961"/>
      <c r="S124" s="961"/>
      <c r="T124" s="961"/>
      <c r="U124" s="961"/>
      <c r="V124" s="961"/>
      <c r="W124" s="961"/>
      <c r="X124" s="961"/>
      <c r="Y124" s="961"/>
      <c r="Z124" s="962"/>
      <c r="AA124" s="1002" t="s">
        <v>112</v>
      </c>
      <c r="AB124" s="1003"/>
      <c r="AC124" s="1003"/>
      <c r="AD124" s="1003"/>
      <c r="AE124" s="1004"/>
      <c r="AF124" s="1005" t="s">
        <v>112</v>
      </c>
      <c r="AG124" s="1003"/>
      <c r="AH124" s="1003"/>
      <c r="AI124" s="1003"/>
      <c r="AJ124" s="1004"/>
      <c r="AK124" s="1005" t="s">
        <v>112</v>
      </c>
      <c r="AL124" s="1003"/>
      <c r="AM124" s="1003"/>
      <c r="AN124" s="1003"/>
      <c r="AO124" s="1004"/>
      <c r="AP124" s="1006" t="s">
        <v>112</v>
      </c>
      <c r="AQ124" s="1007"/>
      <c r="AR124" s="1007"/>
      <c r="AS124" s="1007"/>
      <c r="AT124" s="1008"/>
      <c r="AU124" s="1105" t="s">
        <v>444</v>
      </c>
      <c r="AV124" s="1106"/>
      <c r="AW124" s="1106"/>
      <c r="AX124" s="1106"/>
      <c r="AY124" s="1106"/>
      <c r="AZ124" s="1106"/>
      <c r="BA124" s="1106"/>
      <c r="BB124" s="1106"/>
      <c r="BC124" s="1106"/>
      <c r="BD124" s="1106"/>
      <c r="BE124" s="1106"/>
      <c r="BF124" s="1106"/>
      <c r="BG124" s="1106"/>
      <c r="BH124" s="1106"/>
      <c r="BI124" s="1106"/>
      <c r="BJ124" s="1106"/>
      <c r="BK124" s="1106"/>
      <c r="BL124" s="1106"/>
      <c r="BM124" s="1106"/>
      <c r="BN124" s="1106"/>
      <c r="BO124" s="1106"/>
      <c r="BP124" s="1107"/>
      <c r="BQ124" s="1108">
        <v>14.8</v>
      </c>
      <c r="BR124" s="1072"/>
      <c r="BS124" s="1072"/>
      <c r="BT124" s="1072"/>
      <c r="BU124" s="1072"/>
      <c r="BV124" s="1072">
        <v>45.2</v>
      </c>
      <c r="BW124" s="1072"/>
      <c r="BX124" s="1072"/>
      <c r="BY124" s="1072"/>
      <c r="BZ124" s="1072"/>
      <c r="CA124" s="1072">
        <v>43.9</v>
      </c>
      <c r="CB124" s="1072"/>
      <c r="CC124" s="1072"/>
      <c r="CD124" s="1072"/>
      <c r="CE124" s="1072"/>
      <c r="CF124" s="1073"/>
      <c r="CG124" s="1074"/>
      <c r="CH124" s="1074"/>
      <c r="CI124" s="1074"/>
      <c r="CJ124" s="1075"/>
      <c r="CK124" s="1057"/>
      <c r="CL124" s="1057"/>
      <c r="CM124" s="1057"/>
      <c r="CN124" s="1057"/>
      <c r="CO124" s="1058"/>
      <c r="CP124" s="1064" t="s">
        <v>445</v>
      </c>
      <c r="CQ124" s="1065"/>
      <c r="CR124" s="1065"/>
      <c r="CS124" s="1065"/>
      <c r="CT124" s="1065"/>
      <c r="CU124" s="1065"/>
      <c r="CV124" s="1065"/>
      <c r="CW124" s="1065"/>
      <c r="CX124" s="1065"/>
      <c r="CY124" s="1065"/>
      <c r="CZ124" s="1065"/>
      <c r="DA124" s="1065"/>
      <c r="DB124" s="1065"/>
      <c r="DC124" s="1065"/>
      <c r="DD124" s="1065"/>
      <c r="DE124" s="1065"/>
      <c r="DF124" s="1066"/>
      <c r="DG124" s="1049" t="s">
        <v>112</v>
      </c>
      <c r="DH124" s="1028"/>
      <c r="DI124" s="1028"/>
      <c r="DJ124" s="1028"/>
      <c r="DK124" s="1029"/>
      <c r="DL124" s="1027" t="s">
        <v>112</v>
      </c>
      <c r="DM124" s="1028"/>
      <c r="DN124" s="1028"/>
      <c r="DO124" s="1028"/>
      <c r="DP124" s="1029"/>
      <c r="DQ124" s="1027" t="s">
        <v>112</v>
      </c>
      <c r="DR124" s="1028"/>
      <c r="DS124" s="1028"/>
      <c r="DT124" s="1028"/>
      <c r="DU124" s="1029"/>
      <c r="DV124" s="1030" t="s">
        <v>112</v>
      </c>
      <c r="DW124" s="1031"/>
      <c r="DX124" s="1031"/>
      <c r="DY124" s="1031"/>
      <c r="DZ124" s="1032"/>
    </row>
    <row r="125" spans="1:130" s="199" customFormat="1" ht="26.25" customHeight="1" x14ac:dyDescent="0.15">
      <c r="A125" s="1103"/>
      <c r="B125" s="990"/>
      <c r="C125" s="960" t="s">
        <v>434</v>
      </c>
      <c r="D125" s="961"/>
      <c r="E125" s="961"/>
      <c r="F125" s="961"/>
      <c r="G125" s="961"/>
      <c r="H125" s="961"/>
      <c r="I125" s="961"/>
      <c r="J125" s="961"/>
      <c r="K125" s="961"/>
      <c r="L125" s="961"/>
      <c r="M125" s="961"/>
      <c r="N125" s="961"/>
      <c r="O125" s="961"/>
      <c r="P125" s="961"/>
      <c r="Q125" s="961"/>
      <c r="R125" s="961"/>
      <c r="S125" s="961"/>
      <c r="T125" s="961"/>
      <c r="U125" s="961"/>
      <c r="V125" s="961"/>
      <c r="W125" s="961"/>
      <c r="X125" s="961"/>
      <c r="Y125" s="961"/>
      <c r="Z125" s="962"/>
      <c r="AA125" s="1002" t="s">
        <v>112</v>
      </c>
      <c r="AB125" s="1003"/>
      <c r="AC125" s="1003"/>
      <c r="AD125" s="1003"/>
      <c r="AE125" s="1004"/>
      <c r="AF125" s="1005" t="s">
        <v>112</v>
      </c>
      <c r="AG125" s="1003"/>
      <c r="AH125" s="1003"/>
      <c r="AI125" s="1003"/>
      <c r="AJ125" s="1004"/>
      <c r="AK125" s="1005" t="s">
        <v>112</v>
      </c>
      <c r="AL125" s="1003"/>
      <c r="AM125" s="1003"/>
      <c r="AN125" s="1003"/>
      <c r="AO125" s="1004"/>
      <c r="AP125" s="1006" t="s">
        <v>112</v>
      </c>
      <c r="AQ125" s="1007"/>
      <c r="AR125" s="1007"/>
      <c r="AS125" s="1007"/>
      <c r="AT125" s="1008"/>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67" t="s">
        <v>446</v>
      </c>
      <c r="CL125" s="1052"/>
      <c r="CM125" s="1052"/>
      <c r="CN125" s="1052"/>
      <c r="CO125" s="1053"/>
      <c r="CP125" s="984" t="s">
        <v>447</v>
      </c>
      <c r="CQ125" s="933"/>
      <c r="CR125" s="933"/>
      <c r="CS125" s="933"/>
      <c r="CT125" s="933"/>
      <c r="CU125" s="933"/>
      <c r="CV125" s="933"/>
      <c r="CW125" s="933"/>
      <c r="CX125" s="933"/>
      <c r="CY125" s="933"/>
      <c r="CZ125" s="933"/>
      <c r="DA125" s="933"/>
      <c r="DB125" s="933"/>
      <c r="DC125" s="933"/>
      <c r="DD125" s="933"/>
      <c r="DE125" s="933"/>
      <c r="DF125" s="934"/>
      <c r="DG125" s="970" t="s">
        <v>112</v>
      </c>
      <c r="DH125" s="971"/>
      <c r="DI125" s="971"/>
      <c r="DJ125" s="971"/>
      <c r="DK125" s="971"/>
      <c r="DL125" s="971" t="s">
        <v>112</v>
      </c>
      <c r="DM125" s="971"/>
      <c r="DN125" s="971"/>
      <c r="DO125" s="971"/>
      <c r="DP125" s="971"/>
      <c r="DQ125" s="971" t="s">
        <v>112</v>
      </c>
      <c r="DR125" s="971"/>
      <c r="DS125" s="971"/>
      <c r="DT125" s="971"/>
      <c r="DU125" s="971"/>
      <c r="DV125" s="972" t="s">
        <v>112</v>
      </c>
      <c r="DW125" s="972"/>
      <c r="DX125" s="972"/>
      <c r="DY125" s="972"/>
      <c r="DZ125" s="973"/>
    </row>
    <row r="126" spans="1:130" s="199" customFormat="1" ht="26.25" customHeight="1" thickBot="1" x14ac:dyDescent="0.2">
      <c r="A126" s="1103"/>
      <c r="B126" s="990"/>
      <c r="C126" s="960" t="s">
        <v>436</v>
      </c>
      <c r="D126" s="961"/>
      <c r="E126" s="961"/>
      <c r="F126" s="961"/>
      <c r="G126" s="961"/>
      <c r="H126" s="961"/>
      <c r="I126" s="961"/>
      <c r="J126" s="961"/>
      <c r="K126" s="961"/>
      <c r="L126" s="961"/>
      <c r="M126" s="961"/>
      <c r="N126" s="961"/>
      <c r="O126" s="961"/>
      <c r="P126" s="961"/>
      <c r="Q126" s="961"/>
      <c r="R126" s="961"/>
      <c r="S126" s="961"/>
      <c r="T126" s="961"/>
      <c r="U126" s="961"/>
      <c r="V126" s="961"/>
      <c r="W126" s="961"/>
      <c r="X126" s="961"/>
      <c r="Y126" s="961"/>
      <c r="Z126" s="962"/>
      <c r="AA126" s="1002" t="s">
        <v>112</v>
      </c>
      <c r="AB126" s="1003"/>
      <c r="AC126" s="1003"/>
      <c r="AD126" s="1003"/>
      <c r="AE126" s="1004"/>
      <c r="AF126" s="1005" t="s">
        <v>112</v>
      </c>
      <c r="AG126" s="1003"/>
      <c r="AH126" s="1003"/>
      <c r="AI126" s="1003"/>
      <c r="AJ126" s="1004"/>
      <c r="AK126" s="1005" t="s">
        <v>112</v>
      </c>
      <c r="AL126" s="1003"/>
      <c r="AM126" s="1003"/>
      <c r="AN126" s="1003"/>
      <c r="AO126" s="1004"/>
      <c r="AP126" s="1006" t="s">
        <v>112</v>
      </c>
      <c r="AQ126" s="1007"/>
      <c r="AR126" s="1007"/>
      <c r="AS126" s="1007"/>
      <c r="AT126" s="100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68"/>
      <c r="CL126" s="1055"/>
      <c r="CM126" s="1055"/>
      <c r="CN126" s="1055"/>
      <c r="CO126" s="1056"/>
      <c r="CP126" s="993" t="s">
        <v>448</v>
      </c>
      <c r="CQ126" s="994"/>
      <c r="CR126" s="994"/>
      <c r="CS126" s="994"/>
      <c r="CT126" s="994"/>
      <c r="CU126" s="994"/>
      <c r="CV126" s="994"/>
      <c r="CW126" s="994"/>
      <c r="CX126" s="994"/>
      <c r="CY126" s="994"/>
      <c r="CZ126" s="994"/>
      <c r="DA126" s="994"/>
      <c r="DB126" s="994"/>
      <c r="DC126" s="994"/>
      <c r="DD126" s="994"/>
      <c r="DE126" s="994"/>
      <c r="DF126" s="995"/>
      <c r="DG126" s="963" t="s">
        <v>112</v>
      </c>
      <c r="DH126" s="964"/>
      <c r="DI126" s="964"/>
      <c r="DJ126" s="964"/>
      <c r="DK126" s="964"/>
      <c r="DL126" s="964" t="s">
        <v>112</v>
      </c>
      <c r="DM126" s="964"/>
      <c r="DN126" s="964"/>
      <c r="DO126" s="964"/>
      <c r="DP126" s="964"/>
      <c r="DQ126" s="964" t="s">
        <v>112</v>
      </c>
      <c r="DR126" s="964"/>
      <c r="DS126" s="964"/>
      <c r="DT126" s="964"/>
      <c r="DU126" s="964"/>
      <c r="DV126" s="965" t="s">
        <v>112</v>
      </c>
      <c r="DW126" s="965"/>
      <c r="DX126" s="965"/>
      <c r="DY126" s="965"/>
      <c r="DZ126" s="966"/>
    </row>
    <row r="127" spans="1:130" s="199" customFormat="1" ht="26.25" customHeight="1" x14ac:dyDescent="0.15">
      <c r="A127" s="1104"/>
      <c r="B127" s="992"/>
      <c r="C127" s="1046" t="s">
        <v>449</v>
      </c>
      <c r="D127" s="1047"/>
      <c r="E127" s="1047"/>
      <c r="F127" s="1047"/>
      <c r="G127" s="1047"/>
      <c r="H127" s="1047"/>
      <c r="I127" s="1047"/>
      <c r="J127" s="1047"/>
      <c r="K127" s="1047"/>
      <c r="L127" s="1047"/>
      <c r="M127" s="1047"/>
      <c r="N127" s="1047"/>
      <c r="O127" s="1047"/>
      <c r="P127" s="1047"/>
      <c r="Q127" s="1047"/>
      <c r="R127" s="1047"/>
      <c r="S127" s="1047"/>
      <c r="T127" s="1047"/>
      <c r="U127" s="1047"/>
      <c r="V127" s="1047"/>
      <c r="W127" s="1047"/>
      <c r="X127" s="1047"/>
      <c r="Y127" s="1047"/>
      <c r="Z127" s="1048"/>
      <c r="AA127" s="1002">
        <v>11</v>
      </c>
      <c r="AB127" s="1003"/>
      <c r="AC127" s="1003"/>
      <c r="AD127" s="1003"/>
      <c r="AE127" s="1004"/>
      <c r="AF127" s="1005">
        <v>7</v>
      </c>
      <c r="AG127" s="1003"/>
      <c r="AH127" s="1003"/>
      <c r="AI127" s="1003"/>
      <c r="AJ127" s="1004"/>
      <c r="AK127" s="1005">
        <v>4</v>
      </c>
      <c r="AL127" s="1003"/>
      <c r="AM127" s="1003"/>
      <c r="AN127" s="1003"/>
      <c r="AO127" s="1004"/>
      <c r="AP127" s="1006">
        <v>0</v>
      </c>
      <c r="AQ127" s="1007"/>
      <c r="AR127" s="1007"/>
      <c r="AS127" s="1007"/>
      <c r="AT127" s="1008"/>
      <c r="AU127" s="235"/>
      <c r="AV127" s="235"/>
      <c r="AW127" s="235"/>
      <c r="AX127" s="1076" t="s">
        <v>450</v>
      </c>
      <c r="AY127" s="1077"/>
      <c r="AZ127" s="1077"/>
      <c r="BA127" s="1077"/>
      <c r="BB127" s="1077"/>
      <c r="BC127" s="1077"/>
      <c r="BD127" s="1077"/>
      <c r="BE127" s="1078"/>
      <c r="BF127" s="1079" t="s">
        <v>451</v>
      </c>
      <c r="BG127" s="1077"/>
      <c r="BH127" s="1077"/>
      <c r="BI127" s="1077"/>
      <c r="BJ127" s="1077"/>
      <c r="BK127" s="1077"/>
      <c r="BL127" s="1078"/>
      <c r="BM127" s="1079" t="s">
        <v>452</v>
      </c>
      <c r="BN127" s="1077"/>
      <c r="BO127" s="1077"/>
      <c r="BP127" s="1077"/>
      <c r="BQ127" s="1077"/>
      <c r="BR127" s="1077"/>
      <c r="BS127" s="1078"/>
      <c r="BT127" s="1079" t="s">
        <v>453</v>
      </c>
      <c r="BU127" s="1077"/>
      <c r="BV127" s="1077"/>
      <c r="BW127" s="1077"/>
      <c r="BX127" s="1077"/>
      <c r="BY127" s="1077"/>
      <c r="BZ127" s="1101"/>
      <c r="CA127" s="235"/>
      <c r="CB127" s="235"/>
      <c r="CC127" s="235"/>
      <c r="CD127" s="236"/>
      <c r="CE127" s="236"/>
      <c r="CF127" s="236"/>
      <c r="CG127" s="233"/>
      <c r="CH127" s="233"/>
      <c r="CI127" s="233"/>
      <c r="CJ127" s="234"/>
      <c r="CK127" s="1068"/>
      <c r="CL127" s="1055"/>
      <c r="CM127" s="1055"/>
      <c r="CN127" s="1055"/>
      <c r="CO127" s="1056"/>
      <c r="CP127" s="993" t="s">
        <v>454</v>
      </c>
      <c r="CQ127" s="994"/>
      <c r="CR127" s="994"/>
      <c r="CS127" s="994"/>
      <c r="CT127" s="994"/>
      <c r="CU127" s="994"/>
      <c r="CV127" s="994"/>
      <c r="CW127" s="994"/>
      <c r="CX127" s="994"/>
      <c r="CY127" s="994"/>
      <c r="CZ127" s="994"/>
      <c r="DA127" s="994"/>
      <c r="DB127" s="994"/>
      <c r="DC127" s="994"/>
      <c r="DD127" s="994"/>
      <c r="DE127" s="994"/>
      <c r="DF127" s="995"/>
      <c r="DG127" s="963" t="s">
        <v>112</v>
      </c>
      <c r="DH127" s="964"/>
      <c r="DI127" s="964"/>
      <c r="DJ127" s="964"/>
      <c r="DK127" s="964"/>
      <c r="DL127" s="964" t="s">
        <v>112</v>
      </c>
      <c r="DM127" s="964"/>
      <c r="DN127" s="964"/>
      <c r="DO127" s="964"/>
      <c r="DP127" s="964"/>
      <c r="DQ127" s="964" t="s">
        <v>112</v>
      </c>
      <c r="DR127" s="964"/>
      <c r="DS127" s="964"/>
      <c r="DT127" s="964"/>
      <c r="DU127" s="964"/>
      <c r="DV127" s="965" t="s">
        <v>112</v>
      </c>
      <c r="DW127" s="965"/>
      <c r="DX127" s="965"/>
      <c r="DY127" s="965"/>
      <c r="DZ127" s="966"/>
    </row>
    <row r="128" spans="1:130" s="199" customFormat="1" ht="26.25" customHeight="1" thickBot="1" x14ac:dyDescent="0.2">
      <c r="A128" s="1087" t="s">
        <v>455</v>
      </c>
      <c r="B128" s="1088"/>
      <c r="C128" s="1088"/>
      <c r="D128" s="1088"/>
      <c r="E128" s="1088"/>
      <c r="F128" s="1088"/>
      <c r="G128" s="1088"/>
      <c r="H128" s="1088"/>
      <c r="I128" s="1088"/>
      <c r="J128" s="1088"/>
      <c r="K128" s="1088"/>
      <c r="L128" s="1088"/>
      <c r="M128" s="1088"/>
      <c r="N128" s="1088"/>
      <c r="O128" s="1088"/>
      <c r="P128" s="1088"/>
      <c r="Q128" s="1088"/>
      <c r="R128" s="1088"/>
      <c r="S128" s="1088"/>
      <c r="T128" s="1088"/>
      <c r="U128" s="1088"/>
      <c r="V128" s="1088"/>
      <c r="W128" s="1089" t="s">
        <v>456</v>
      </c>
      <c r="X128" s="1089"/>
      <c r="Y128" s="1089"/>
      <c r="Z128" s="1090"/>
      <c r="AA128" s="1091" t="s">
        <v>112</v>
      </c>
      <c r="AB128" s="1092"/>
      <c r="AC128" s="1092"/>
      <c r="AD128" s="1092"/>
      <c r="AE128" s="1093"/>
      <c r="AF128" s="1094" t="s">
        <v>112</v>
      </c>
      <c r="AG128" s="1092"/>
      <c r="AH128" s="1092"/>
      <c r="AI128" s="1092"/>
      <c r="AJ128" s="1093"/>
      <c r="AK128" s="1094" t="s">
        <v>112</v>
      </c>
      <c r="AL128" s="1092"/>
      <c r="AM128" s="1092"/>
      <c r="AN128" s="1092"/>
      <c r="AO128" s="1093"/>
      <c r="AP128" s="1095"/>
      <c r="AQ128" s="1096"/>
      <c r="AR128" s="1096"/>
      <c r="AS128" s="1096"/>
      <c r="AT128" s="1097"/>
      <c r="AU128" s="235"/>
      <c r="AV128" s="235"/>
      <c r="AW128" s="235"/>
      <c r="AX128" s="932" t="s">
        <v>457</v>
      </c>
      <c r="AY128" s="933"/>
      <c r="AZ128" s="933"/>
      <c r="BA128" s="933"/>
      <c r="BB128" s="933"/>
      <c r="BC128" s="933"/>
      <c r="BD128" s="933"/>
      <c r="BE128" s="934"/>
      <c r="BF128" s="1098" t="s">
        <v>112</v>
      </c>
      <c r="BG128" s="1099"/>
      <c r="BH128" s="1099"/>
      <c r="BI128" s="1099"/>
      <c r="BJ128" s="1099"/>
      <c r="BK128" s="1099"/>
      <c r="BL128" s="1100"/>
      <c r="BM128" s="1098">
        <v>14.97</v>
      </c>
      <c r="BN128" s="1099"/>
      <c r="BO128" s="1099"/>
      <c r="BP128" s="1099"/>
      <c r="BQ128" s="1099"/>
      <c r="BR128" s="1099"/>
      <c r="BS128" s="1100"/>
      <c r="BT128" s="1098">
        <v>20</v>
      </c>
      <c r="BU128" s="1099"/>
      <c r="BV128" s="1099"/>
      <c r="BW128" s="1099"/>
      <c r="BX128" s="1099"/>
      <c r="BY128" s="1099"/>
      <c r="BZ128" s="1123"/>
      <c r="CA128" s="236"/>
      <c r="CB128" s="236"/>
      <c r="CC128" s="236"/>
      <c r="CD128" s="236"/>
      <c r="CE128" s="236"/>
      <c r="CF128" s="236"/>
      <c r="CG128" s="233"/>
      <c r="CH128" s="233"/>
      <c r="CI128" s="233"/>
      <c r="CJ128" s="234"/>
      <c r="CK128" s="1069"/>
      <c r="CL128" s="1070"/>
      <c r="CM128" s="1070"/>
      <c r="CN128" s="1070"/>
      <c r="CO128" s="1071"/>
      <c r="CP128" s="1080" t="s">
        <v>458</v>
      </c>
      <c r="CQ128" s="1081"/>
      <c r="CR128" s="1081"/>
      <c r="CS128" s="1081"/>
      <c r="CT128" s="1081"/>
      <c r="CU128" s="1081"/>
      <c r="CV128" s="1081"/>
      <c r="CW128" s="1081"/>
      <c r="CX128" s="1081"/>
      <c r="CY128" s="1081"/>
      <c r="CZ128" s="1081"/>
      <c r="DA128" s="1081"/>
      <c r="DB128" s="1081"/>
      <c r="DC128" s="1081"/>
      <c r="DD128" s="1081"/>
      <c r="DE128" s="1081"/>
      <c r="DF128" s="1082"/>
      <c r="DG128" s="1083" t="s">
        <v>112</v>
      </c>
      <c r="DH128" s="1084"/>
      <c r="DI128" s="1084"/>
      <c r="DJ128" s="1084"/>
      <c r="DK128" s="1084"/>
      <c r="DL128" s="1084" t="s">
        <v>112</v>
      </c>
      <c r="DM128" s="1084"/>
      <c r="DN128" s="1084"/>
      <c r="DO128" s="1084"/>
      <c r="DP128" s="1084"/>
      <c r="DQ128" s="1084" t="s">
        <v>112</v>
      </c>
      <c r="DR128" s="1084"/>
      <c r="DS128" s="1084"/>
      <c r="DT128" s="1084"/>
      <c r="DU128" s="1084"/>
      <c r="DV128" s="1085" t="s">
        <v>112</v>
      </c>
      <c r="DW128" s="1085"/>
      <c r="DX128" s="1085"/>
      <c r="DY128" s="1085"/>
      <c r="DZ128" s="1086"/>
    </row>
    <row r="129" spans="1:131" s="199" customFormat="1" ht="26.25" customHeight="1" x14ac:dyDescent="0.15">
      <c r="A129" s="974" t="s">
        <v>92</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117" t="s">
        <v>459</v>
      </c>
      <c r="X129" s="1118"/>
      <c r="Y129" s="1118"/>
      <c r="Z129" s="1119"/>
      <c r="AA129" s="1002">
        <v>5019851</v>
      </c>
      <c r="AB129" s="1003"/>
      <c r="AC129" s="1003"/>
      <c r="AD129" s="1003"/>
      <c r="AE129" s="1004"/>
      <c r="AF129" s="1005">
        <v>5140623</v>
      </c>
      <c r="AG129" s="1003"/>
      <c r="AH129" s="1003"/>
      <c r="AI129" s="1003"/>
      <c r="AJ129" s="1004"/>
      <c r="AK129" s="1005">
        <v>5043535</v>
      </c>
      <c r="AL129" s="1003"/>
      <c r="AM129" s="1003"/>
      <c r="AN129" s="1003"/>
      <c r="AO129" s="1004"/>
      <c r="AP129" s="1120"/>
      <c r="AQ129" s="1121"/>
      <c r="AR129" s="1121"/>
      <c r="AS129" s="1121"/>
      <c r="AT129" s="1122"/>
      <c r="AU129" s="237"/>
      <c r="AV129" s="237"/>
      <c r="AW129" s="237"/>
      <c r="AX129" s="1111" t="s">
        <v>460</v>
      </c>
      <c r="AY129" s="994"/>
      <c r="AZ129" s="994"/>
      <c r="BA129" s="994"/>
      <c r="BB129" s="994"/>
      <c r="BC129" s="994"/>
      <c r="BD129" s="994"/>
      <c r="BE129" s="995"/>
      <c r="BF129" s="1112" t="s">
        <v>112</v>
      </c>
      <c r="BG129" s="1113"/>
      <c r="BH129" s="1113"/>
      <c r="BI129" s="1113"/>
      <c r="BJ129" s="1113"/>
      <c r="BK129" s="1113"/>
      <c r="BL129" s="1114"/>
      <c r="BM129" s="1112">
        <v>19.97</v>
      </c>
      <c r="BN129" s="1113"/>
      <c r="BO129" s="1113"/>
      <c r="BP129" s="1113"/>
      <c r="BQ129" s="1113"/>
      <c r="BR129" s="1113"/>
      <c r="BS129" s="1114"/>
      <c r="BT129" s="1112">
        <v>30</v>
      </c>
      <c r="BU129" s="1115"/>
      <c r="BV129" s="1115"/>
      <c r="BW129" s="1115"/>
      <c r="BX129" s="1115"/>
      <c r="BY129" s="1115"/>
      <c r="BZ129" s="1116"/>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74" t="s">
        <v>461</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117" t="s">
        <v>462</v>
      </c>
      <c r="X130" s="1118"/>
      <c r="Y130" s="1118"/>
      <c r="Z130" s="1119"/>
      <c r="AA130" s="1002">
        <v>600748</v>
      </c>
      <c r="AB130" s="1003"/>
      <c r="AC130" s="1003"/>
      <c r="AD130" s="1003"/>
      <c r="AE130" s="1004"/>
      <c r="AF130" s="1005">
        <v>575358</v>
      </c>
      <c r="AG130" s="1003"/>
      <c r="AH130" s="1003"/>
      <c r="AI130" s="1003"/>
      <c r="AJ130" s="1004"/>
      <c r="AK130" s="1005">
        <v>573392</v>
      </c>
      <c r="AL130" s="1003"/>
      <c r="AM130" s="1003"/>
      <c r="AN130" s="1003"/>
      <c r="AO130" s="1004"/>
      <c r="AP130" s="1120"/>
      <c r="AQ130" s="1121"/>
      <c r="AR130" s="1121"/>
      <c r="AS130" s="1121"/>
      <c r="AT130" s="1122"/>
      <c r="AU130" s="237"/>
      <c r="AV130" s="237"/>
      <c r="AW130" s="237"/>
      <c r="AX130" s="1111" t="s">
        <v>463</v>
      </c>
      <c r="AY130" s="994"/>
      <c r="AZ130" s="994"/>
      <c r="BA130" s="994"/>
      <c r="BB130" s="994"/>
      <c r="BC130" s="994"/>
      <c r="BD130" s="994"/>
      <c r="BE130" s="995"/>
      <c r="BF130" s="1148">
        <v>3.6</v>
      </c>
      <c r="BG130" s="1149"/>
      <c r="BH130" s="1149"/>
      <c r="BI130" s="1149"/>
      <c r="BJ130" s="1149"/>
      <c r="BK130" s="1149"/>
      <c r="BL130" s="1150"/>
      <c r="BM130" s="1148">
        <v>25</v>
      </c>
      <c r="BN130" s="1149"/>
      <c r="BO130" s="1149"/>
      <c r="BP130" s="1149"/>
      <c r="BQ130" s="1149"/>
      <c r="BR130" s="1149"/>
      <c r="BS130" s="1150"/>
      <c r="BT130" s="1148">
        <v>35</v>
      </c>
      <c r="BU130" s="1151"/>
      <c r="BV130" s="1151"/>
      <c r="BW130" s="1151"/>
      <c r="BX130" s="1151"/>
      <c r="BY130" s="1151"/>
      <c r="BZ130" s="1152"/>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53"/>
      <c r="B131" s="1154"/>
      <c r="C131" s="1154"/>
      <c r="D131" s="1154"/>
      <c r="E131" s="1154"/>
      <c r="F131" s="1154"/>
      <c r="G131" s="1154"/>
      <c r="H131" s="1154"/>
      <c r="I131" s="1154"/>
      <c r="J131" s="1154"/>
      <c r="K131" s="1154"/>
      <c r="L131" s="1154"/>
      <c r="M131" s="1154"/>
      <c r="N131" s="1154"/>
      <c r="O131" s="1154"/>
      <c r="P131" s="1154"/>
      <c r="Q131" s="1154"/>
      <c r="R131" s="1154"/>
      <c r="S131" s="1154"/>
      <c r="T131" s="1154"/>
      <c r="U131" s="1154"/>
      <c r="V131" s="1154"/>
      <c r="W131" s="1155" t="s">
        <v>464</v>
      </c>
      <c r="X131" s="1156"/>
      <c r="Y131" s="1156"/>
      <c r="Z131" s="1157"/>
      <c r="AA131" s="1049">
        <v>4419103</v>
      </c>
      <c r="AB131" s="1028"/>
      <c r="AC131" s="1028"/>
      <c r="AD131" s="1028"/>
      <c r="AE131" s="1029"/>
      <c r="AF131" s="1027">
        <v>4565265</v>
      </c>
      <c r="AG131" s="1028"/>
      <c r="AH131" s="1028"/>
      <c r="AI131" s="1028"/>
      <c r="AJ131" s="1029"/>
      <c r="AK131" s="1027">
        <v>4470143</v>
      </c>
      <c r="AL131" s="1028"/>
      <c r="AM131" s="1028"/>
      <c r="AN131" s="1028"/>
      <c r="AO131" s="1029"/>
      <c r="AP131" s="1158"/>
      <c r="AQ131" s="1159"/>
      <c r="AR131" s="1159"/>
      <c r="AS131" s="1159"/>
      <c r="AT131" s="1160"/>
      <c r="AU131" s="237"/>
      <c r="AV131" s="237"/>
      <c r="AW131" s="237"/>
      <c r="AX131" s="1130" t="s">
        <v>465</v>
      </c>
      <c r="AY131" s="1081"/>
      <c r="AZ131" s="1081"/>
      <c r="BA131" s="1081"/>
      <c r="BB131" s="1081"/>
      <c r="BC131" s="1081"/>
      <c r="BD131" s="1081"/>
      <c r="BE131" s="1082"/>
      <c r="BF131" s="1131">
        <v>43.9</v>
      </c>
      <c r="BG131" s="1132"/>
      <c r="BH131" s="1132"/>
      <c r="BI131" s="1132"/>
      <c r="BJ131" s="1132"/>
      <c r="BK131" s="1132"/>
      <c r="BL131" s="1133"/>
      <c r="BM131" s="1131">
        <v>350</v>
      </c>
      <c r="BN131" s="1132"/>
      <c r="BO131" s="1132"/>
      <c r="BP131" s="1132"/>
      <c r="BQ131" s="1132"/>
      <c r="BR131" s="1132"/>
      <c r="BS131" s="1133"/>
      <c r="BT131" s="1134"/>
      <c r="BU131" s="1135"/>
      <c r="BV131" s="1135"/>
      <c r="BW131" s="1135"/>
      <c r="BX131" s="1135"/>
      <c r="BY131" s="1135"/>
      <c r="BZ131" s="1136"/>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37" t="s">
        <v>466</v>
      </c>
      <c r="B132" s="1138"/>
      <c r="C132" s="1138"/>
      <c r="D132" s="1138"/>
      <c r="E132" s="1138"/>
      <c r="F132" s="1138"/>
      <c r="G132" s="1138"/>
      <c r="H132" s="1138"/>
      <c r="I132" s="1138"/>
      <c r="J132" s="1138"/>
      <c r="K132" s="1138"/>
      <c r="L132" s="1138"/>
      <c r="M132" s="1138"/>
      <c r="N132" s="1138"/>
      <c r="O132" s="1138"/>
      <c r="P132" s="1138"/>
      <c r="Q132" s="1138"/>
      <c r="R132" s="1138"/>
      <c r="S132" s="1138"/>
      <c r="T132" s="1138"/>
      <c r="U132" s="1138"/>
      <c r="V132" s="1141" t="s">
        <v>467</v>
      </c>
      <c r="W132" s="1141"/>
      <c r="X132" s="1141"/>
      <c r="Y132" s="1141"/>
      <c r="Z132" s="1142"/>
      <c r="AA132" s="1143">
        <v>3.5430946049999998</v>
      </c>
      <c r="AB132" s="1144"/>
      <c r="AC132" s="1144"/>
      <c r="AD132" s="1144"/>
      <c r="AE132" s="1145"/>
      <c r="AF132" s="1146">
        <v>3.5093472120000002</v>
      </c>
      <c r="AG132" s="1144"/>
      <c r="AH132" s="1144"/>
      <c r="AI132" s="1144"/>
      <c r="AJ132" s="1145"/>
      <c r="AK132" s="1146">
        <v>3.9102999610000002</v>
      </c>
      <c r="AL132" s="1144"/>
      <c r="AM132" s="1144"/>
      <c r="AN132" s="1144"/>
      <c r="AO132" s="1145"/>
      <c r="AP132" s="1043"/>
      <c r="AQ132" s="1044"/>
      <c r="AR132" s="1044"/>
      <c r="AS132" s="1044"/>
      <c r="AT132" s="1147"/>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9"/>
      <c r="B133" s="1140"/>
      <c r="C133" s="1140"/>
      <c r="D133" s="1140"/>
      <c r="E133" s="1140"/>
      <c r="F133" s="1140"/>
      <c r="G133" s="1140"/>
      <c r="H133" s="1140"/>
      <c r="I133" s="1140"/>
      <c r="J133" s="1140"/>
      <c r="K133" s="1140"/>
      <c r="L133" s="1140"/>
      <c r="M133" s="1140"/>
      <c r="N133" s="1140"/>
      <c r="O133" s="1140"/>
      <c r="P133" s="1140"/>
      <c r="Q133" s="1140"/>
      <c r="R133" s="1140"/>
      <c r="S133" s="1140"/>
      <c r="T133" s="1140"/>
      <c r="U133" s="1140"/>
      <c r="V133" s="1124" t="s">
        <v>468</v>
      </c>
      <c r="W133" s="1124"/>
      <c r="X133" s="1124"/>
      <c r="Y133" s="1124"/>
      <c r="Z133" s="1125"/>
      <c r="AA133" s="1126">
        <v>4.3</v>
      </c>
      <c r="AB133" s="1127"/>
      <c r="AC133" s="1127"/>
      <c r="AD133" s="1127"/>
      <c r="AE133" s="1128"/>
      <c r="AF133" s="1126">
        <v>3.5</v>
      </c>
      <c r="AG133" s="1127"/>
      <c r="AH133" s="1127"/>
      <c r="AI133" s="1127"/>
      <c r="AJ133" s="1128"/>
      <c r="AK133" s="1126">
        <v>3.6</v>
      </c>
      <c r="AL133" s="1127"/>
      <c r="AM133" s="1127"/>
      <c r="AN133" s="1127"/>
      <c r="AO133" s="1128"/>
      <c r="AP133" s="1073"/>
      <c r="AQ133" s="1074"/>
      <c r="AR133" s="1074"/>
      <c r="AS133" s="1074"/>
      <c r="AT133" s="1129"/>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O72" sqref="O7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K66" sqref="K66:L66"/>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64" t="s">
        <v>471</v>
      </c>
      <c r="L7" s="256"/>
      <c r="M7" s="257" t="s">
        <v>472</v>
      </c>
      <c r="N7" s="258"/>
    </row>
    <row r="8" spans="1:16" x14ac:dyDescent="0.15">
      <c r="A8" s="250"/>
      <c r="B8" s="246"/>
      <c r="C8" s="246"/>
      <c r="D8" s="246"/>
      <c r="E8" s="246"/>
      <c r="F8" s="246"/>
      <c r="G8" s="259"/>
      <c r="H8" s="260"/>
      <c r="I8" s="260"/>
      <c r="J8" s="261"/>
      <c r="K8" s="1165"/>
      <c r="L8" s="262" t="s">
        <v>473</v>
      </c>
      <c r="M8" s="263" t="s">
        <v>474</v>
      </c>
      <c r="N8" s="264" t="s">
        <v>475</v>
      </c>
    </row>
    <row r="9" spans="1:16" x14ac:dyDescent="0.15">
      <c r="A9" s="250"/>
      <c r="B9" s="246"/>
      <c r="C9" s="246"/>
      <c r="D9" s="246"/>
      <c r="E9" s="246"/>
      <c r="F9" s="246"/>
      <c r="G9" s="1166" t="s">
        <v>476</v>
      </c>
      <c r="H9" s="1167"/>
      <c r="I9" s="1167"/>
      <c r="J9" s="1168"/>
      <c r="K9" s="265">
        <v>1280297</v>
      </c>
      <c r="L9" s="266">
        <v>61719</v>
      </c>
      <c r="M9" s="267">
        <v>63599</v>
      </c>
      <c r="N9" s="268">
        <v>-3</v>
      </c>
    </row>
    <row r="10" spans="1:16" x14ac:dyDescent="0.15">
      <c r="A10" s="250"/>
      <c r="B10" s="246"/>
      <c r="C10" s="246"/>
      <c r="D10" s="246"/>
      <c r="E10" s="246"/>
      <c r="F10" s="246"/>
      <c r="G10" s="1166" t="s">
        <v>477</v>
      </c>
      <c r="H10" s="1167"/>
      <c r="I10" s="1167"/>
      <c r="J10" s="1168"/>
      <c r="K10" s="269">
        <v>128499</v>
      </c>
      <c r="L10" s="270">
        <v>6195</v>
      </c>
      <c r="M10" s="271">
        <v>7046</v>
      </c>
      <c r="N10" s="272">
        <v>-12.1</v>
      </c>
    </row>
    <row r="11" spans="1:16" ht="13.5" customHeight="1" x14ac:dyDescent="0.15">
      <c r="A11" s="250"/>
      <c r="B11" s="246"/>
      <c r="C11" s="246"/>
      <c r="D11" s="246"/>
      <c r="E11" s="246"/>
      <c r="F11" s="246"/>
      <c r="G11" s="1166" t="s">
        <v>478</v>
      </c>
      <c r="H11" s="1167"/>
      <c r="I11" s="1167"/>
      <c r="J11" s="1168"/>
      <c r="K11" s="269">
        <v>381220</v>
      </c>
      <c r="L11" s="270">
        <v>18377</v>
      </c>
      <c r="M11" s="271">
        <v>8288</v>
      </c>
      <c r="N11" s="272">
        <v>121.7</v>
      </c>
    </row>
    <row r="12" spans="1:16" ht="13.5" customHeight="1" x14ac:dyDescent="0.15">
      <c r="A12" s="250"/>
      <c r="B12" s="246"/>
      <c r="C12" s="246"/>
      <c r="D12" s="246"/>
      <c r="E12" s="246"/>
      <c r="F12" s="246"/>
      <c r="G12" s="1166" t="s">
        <v>479</v>
      </c>
      <c r="H12" s="1167"/>
      <c r="I12" s="1167"/>
      <c r="J12" s="1168"/>
      <c r="K12" s="269" t="s">
        <v>480</v>
      </c>
      <c r="L12" s="270" t="s">
        <v>480</v>
      </c>
      <c r="M12" s="271">
        <v>310</v>
      </c>
      <c r="N12" s="272" t="s">
        <v>480</v>
      </c>
    </row>
    <row r="13" spans="1:16" ht="13.5" customHeight="1" x14ac:dyDescent="0.15">
      <c r="A13" s="250"/>
      <c r="B13" s="246"/>
      <c r="C13" s="246"/>
      <c r="D13" s="246"/>
      <c r="E13" s="246"/>
      <c r="F13" s="246"/>
      <c r="G13" s="1166" t="s">
        <v>481</v>
      </c>
      <c r="H13" s="1167"/>
      <c r="I13" s="1167"/>
      <c r="J13" s="1168"/>
      <c r="K13" s="269" t="s">
        <v>480</v>
      </c>
      <c r="L13" s="270" t="s">
        <v>480</v>
      </c>
      <c r="M13" s="271" t="s">
        <v>480</v>
      </c>
      <c r="N13" s="272" t="s">
        <v>480</v>
      </c>
    </row>
    <row r="14" spans="1:16" ht="13.5" customHeight="1" x14ac:dyDescent="0.15">
      <c r="A14" s="250"/>
      <c r="B14" s="246"/>
      <c r="C14" s="246"/>
      <c r="D14" s="246"/>
      <c r="E14" s="246"/>
      <c r="F14" s="246"/>
      <c r="G14" s="1166" t="s">
        <v>482</v>
      </c>
      <c r="H14" s="1167"/>
      <c r="I14" s="1167"/>
      <c r="J14" s="1168"/>
      <c r="K14" s="269">
        <v>44185</v>
      </c>
      <c r="L14" s="270">
        <v>2130</v>
      </c>
      <c r="M14" s="271">
        <v>2702</v>
      </c>
      <c r="N14" s="272">
        <v>-21.2</v>
      </c>
    </row>
    <row r="15" spans="1:16" ht="13.5" customHeight="1" x14ac:dyDescent="0.15">
      <c r="A15" s="250"/>
      <c r="B15" s="246"/>
      <c r="C15" s="246"/>
      <c r="D15" s="246"/>
      <c r="E15" s="246"/>
      <c r="F15" s="246"/>
      <c r="G15" s="1166" t="s">
        <v>483</v>
      </c>
      <c r="H15" s="1167"/>
      <c r="I15" s="1167"/>
      <c r="J15" s="1168"/>
      <c r="K15" s="269">
        <v>20322</v>
      </c>
      <c r="L15" s="270">
        <v>980</v>
      </c>
      <c r="M15" s="271">
        <v>1443</v>
      </c>
      <c r="N15" s="272">
        <v>-32.1</v>
      </c>
    </row>
    <row r="16" spans="1:16" x14ac:dyDescent="0.15">
      <c r="A16" s="250"/>
      <c r="B16" s="246"/>
      <c r="C16" s="246"/>
      <c r="D16" s="246"/>
      <c r="E16" s="246"/>
      <c r="F16" s="246"/>
      <c r="G16" s="1169" t="s">
        <v>484</v>
      </c>
      <c r="H16" s="1170"/>
      <c r="I16" s="1170"/>
      <c r="J16" s="1171"/>
      <c r="K16" s="270">
        <v>-130482</v>
      </c>
      <c r="L16" s="270">
        <v>-6290</v>
      </c>
      <c r="M16" s="271">
        <v>-6252</v>
      </c>
      <c r="N16" s="272">
        <v>0.6</v>
      </c>
    </row>
    <row r="17" spans="1:16" x14ac:dyDescent="0.15">
      <c r="A17" s="250"/>
      <c r="B17" s="246"/>
      <c r="C17" s="246"/>
      <c r="D17" s="246"/>
      <c r="E17" s="246"/>
      <c r="F17" s="246"/>
      <c r="G17" s="1169" t="s">
        <v>172</v>
      </c>
      <c r="H17" s="1170"/>
      <c r="I17" s="1170"/>
      <c r="J17" s="1171"/>
      <c r="K17" s="270">
        <v>1724041</v>
      </c>
      <c r="L17" s="270">
        <v>83110</v>
      </c>
      <c r="M17" s="271">
        <v>77134</v>
      </c>
      <c r="N17" s="272">
        <v>7.7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1" t="s">
        <v>489</v>
      </c>
      <c r="H21" s="1162"/>
      <c r="I21" s="1162"/>
      <c r="J21" s="1163"/>
      <c r="K21" s="282">
        <v>7.57</v>
      </c>
      <c r="L21" s="283">
        <v>7.57</v>
      </c>
      <c r="M21" s="284">
        <v>0</v>
      </c>
      <c r="N21" s="251"/>
      <c r="O21" s="285"/>
      <c r="P21" s="281"/>
    </row>
    <row r="22" spans="1:16" s="286" customFormat="1" x14ac:dyDescent="0.15">
      <c r="A22" s="281"/>
      <c r="B22" s="251"/>
      <c r="C22" s="251"/>
      <c r="D22" s="251"/>
      <c r="E22" s="251"/>
      <c r="F22" s="251"/>
      <c r="G22" s="1161" t="s">
        <v>490</v>
      </c>
      <c r="H22" s="1162"/>
      <c r="I22" s="1162"/>
      <c r="J22" s="1163"/>
      <c r="K22" s="287">
        <v>100.2</v>
      </c>
      <c r="L22" s="288">
        <v>97</v>
      </c>
      <c r="M22" s="289">
        <v>3.2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64" t="s">
        <v>471</v>
      </c>
      <c r="L30" s="256"/>
      <c r="M30" s="257" t="s">
        <v>472</v>
      </c>
      <c r="N30" s="258"/>
    </row>
    <row r="31" spans="1:16" x14ac:dyDescent="0.15">
      <c r="A31" s="250"/>
      <c r="B31" s="246"/>
      <c r="C31" s="246"/>
      <c r="D31" s="246"/>
      <c r="E31" s="246"/>
      <c r="F31" s="246"/>
      <c r="G31" s="259"/>
      <c r="H31" s="260"/>
      <c r="I31" s="260"/>
      <c r="J31" s="261"/>
      <c r="K31" s="1165"/>
      <c r="L31" s="262" t="s">
        <v>473</v>
      </c>
      <c r="M31" s="263" t="s">
        <v>474</v>
      </c>
      <c r="N31" s="264" t="s">
        <v>475</v>
      </c>
    </row>
    <row r="32" spans="1:16" ht="27" customHeight="1" x14ac:dyDescent="0.15">
      <c r="A32" s="250"/>
      <c r="B32" s="246"/>
      <c r="C32" s="246"/>
      <c r="D32" s="246"/>
      <c r="E32" s="246"/>
      <c r="F32" s="246"/>
      <c r="G32" s="1177" t="s">
        <v>494</v>
      </c>
      <c r="H32" s="1178"/>
      <c r="I32" s="1178"/>
      <c r="J32" s="1179"/>
      <c r="K32" s="296">
        <v>539838</v>
      </c>
      <c r="L32" s="296">
        <v>26024</v>
      </c>
      <c r="M32" s="297">
        <v>35009</v>
      </c>
      <c r="N32" s="298">
        <v>-25.7</v>
      </c>
    </row>
    <row r="33" spans="1:16" ht="13.5" customHeight="1" x14ac:dyDescent="0.15">
      <c r="A33" s="250"/>
      <c r="B33" s="246"/>
      <c r="C33" s="246"/>
      <c r="D33" s="246"/>
      <c r="E33" s="246"/>
      <c r="F33" s="246"/>
      <c r="G33" s="1177" t="s">
        <v>495</v>
      </c>
      <c r="H33" s="1178"/>
      <c r="I33" s="1178"/>
      <c r="J33" s="1179"/>
      <c r="K33" s="296" t="s">
        <v>480</v>
      </c>
      <c r="L33" s="296" t="s">
        <v>480</v>
      </c>
      <c r="M33" s="297" t="s">
        <v>480</v>
      </c>
      <c r="N33" s="298" t="s">
        <v>480</v>
      </c>
    </row>
    <row r="34" spans="1:16" ht="27" customHeight="1" x14ac:dyDescent="0.15">
      <c r="A34" s="250"/>
      <c r="B34" s="246"/>
      <c r="C34" s="246"/>
      <c r="D34" s="246"/>
      <c r="E34" s="246"/>
      <c r="F34" s="246"/>
      <c r="G34" s="1177" t="s">
        <v>496</v>
      </c>
      <c r="H34" s="1178"/>
      <c r="I34" s="1178"/>
      <c r="J34" s="1179"/>
      <c r="K34" s="296" t="s">
        <v>480</v>
      </c>
      <c r="L34" s="296" t="s">
        <v>480</v>
      </c>
      <c r="M34" s="297" t="s">
        <v>480</v>
      </c>
      <c r="N34" s="298" t="s">
        <v>480</v>
      </c>
    </row>
    <row r="35" spans="1:16" ht="27" customHeight="1" x14ac:dyDescent="0.15">
      <c r="A35" s="250"/>
      <c r="B35" s="246"/>
      <c r="C35" s="246"/>
      <c r="D35" s="246"/>
      <c r="E35" s="246"/>
      <c r="F35" s="246"/>
      <c r="G35" s="1177" t="s">
        <v>497</v>
      </c>
      <c r="H35" s="1178"/>
      <c r="I35" s="1178"/>
      <c r="J35" s="1179"/>
      <c r="K35" s="296">
        <v>171493</v>
      </c>
      <c r="L35" s="296">
        <v>8267</v>
      </c>
      <c r="M35" s="297">
        <v>14278</v>
      </c>
      <c r="N35" s="298">
        <v>-42.1</v>
      </c>
    </row>
    <row r="36" spans="1:16" ht="27" customHeight="1" x14ac:dyDescent="0.15">
      <c r="A36" s="250"/>
      <c r="B36" s="246"/>
      <c r="C36" s="246"/>
      <c r="D36" s="246"/>
      <c r="E36" s="246"/>
      <c r="F36" s="246"/>
      <c r="G36" s="1177" t="s">
        <v>498</v>
      </c>
      <c r="H36" s="1178"/>
      <c r="I36" s="1178"/>
      <c r="J36" s="1179"/>
      <c r="K36" s="296">
        <v>36853</v>
      </c>
      <c r="L36" s="296">
        <v>1777</v>
      </c>
      <c r="M36" s="297">
        <v>2727</v>
      </c>
      <c r="N36" s="298">
        <v>-34.799999999999997</v>
      </c>
    </row>
    <row r="37" spans="1:16" ht="13.5" customHeight="1" x14ac:dyDescent="0.15">
      <c r="A37" s="250"/>
      <c r="B37" s="246"/>
      <c r="C37" s="246"/>
      <c r="D37" s="246"/>
      <c r="E37" s="246"/>
      <c r="F37" s="246"/>
      <c r="G37" s="1177" t="s">
        <v>499</v>
      </c>
      <c r="H37" s="1178"/>
      <c r="I37" s="1178"/>
      <c r="J37" s="1179"/>
      <c r="K37" s="296">
        <v>4</v>
      </c>
      <c r="L37" s="296">
        <v>0</v>
      </c>
      <c r="M37" s="297">
        <v>812</v>
      </c>
      <c r="N37" s="298">
        <v>-100</v>
      </c>
    </row>
    <row r="38" spans="1:16" ht="27" customHeight="1" x14ac:dyDescent="0.15">
      <c r="A38" s="250"/>
      <c r="B38" s="246"/>
      <c r="C38" s="246"/>
      <c r="D38" s="246"/>
      <c r="E38" s="246"/>
      <c r="F38" s="246"/>
      <c r="G38" s="1180" t="s">
        <v>500</v>
      </c>
      <c r="H38" s="1181"/>
      <c r="I38" s="1181"/>
      <c r="J38" s="1182"/>
      <c r="K38" s="299" t="s">
        <v>480</v>
      </c>
      <c r="L38" s="299" t="s">
        <v>480</v>
      </c>
      <c r="M38" s="300">
        <v>1</v>
      </c>
      <c r="N38" s="301" t="s">
        <v>480</v>
      </c>
      <c r="O38" s="295"/>
    </row>
    <row r="39" spans="1:16" x14ac:dyDescent="0.15">
      <c r="A39" s="250"/>
      <c r="B39" s="246"/>
      <c r="C39" s="246"/>
      <c r="D39" s="246"/>
      <c r="E39" s="246"/>
      <c r="F39" s="246"/>
      <c r="G39" s="1180" t="s">
        <v>501</v>
      </c>
      <c r="H39" s="1181"/>
      <c r="I39" s="1181"/>
      <c r="J39" s="1182"/>
      <c r="K39" s="302" t="s">
        <v>480</v>
      </c>
      <c r="L39" s="302" t="s">
        <v>480</v>
      </c>
      <c r="M39" s="303">
        <v>-3017</v>
      </c>
      <c r="N39" s="304" t="s">
        <v>480</v>
      </c>
      <c r="O39" s="295"/>
    </row>
    <row r="40" spans="1:16" ht="27" customHeight="1" x14ac:dyDescent="0.15">
      <c r="A40" s="250"/>
      <c r="B40" s="246"/>
      <c r="C40" s="246"/>
      <c r="D40" s="246"/>
      <c r="E40" s="246"/>
      <c r="F40" s="246"/>
      <c r="G40" s="1177" t="s">
        <v>502</v>
      </c>
      <c r="H40" s="1178"/>
      <c r="I40" s="1178"/>
      <c r="J40" s="1179"/>
      <c r="K40" s="302">
        <v>-573392</v>
      </c>
      <c r="L40" s="302">
        <v>-27641</v>
      </c>
      <c r="M40" s="303">
        <v>-35292</v>
      </c>
      <c r="N40" s="304">
        <v>-21.7</v>
      </c>
      <c r="O40" s="295"/>
    </row>
    <row r="41" spans="1:16" x14ac:dyDescent="0.15">
      <c r="A41" s="250"/>
      <c r="B41" s="246"/>
      <c r="C41" s="246"/>
      <c r="D41" s="246"/>
      <c r="E41" s="246"/>
      <c r="F41" s="246"/>
      <c r="G41" s="1183" t="s">
        <v>283</v>
      </c>
      <c r="H41" s="1184"/>
      <c r="I41" s="1184"/>
      <c r="J41" s="1185"/>
      <c r="K41" s="296">
        <v>174796</v>
      </c>
      <c r="L41" s="302">
        <v>8426</v>
      </c>
      <c r="M41" s="303">
        <v>14518</v>
      </c>
      <c r="N41" s="304">
        <v>-42</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72" t="s">
        <v>471</v>
      </c>
      <c r="J49" s="1174" t="s">
        <v>506</v>
      </c>
      <c r="K49" s="1175"/>
      <c r="L49" s="1175"/>
      <c r="M49" s="1175"/>
      <c r="N49" s="1176"/>
    </row>
    <row r="50" spans="1:14" x14ac:dyDescent="0.15">
      <c r="A50" s="250"/>
      <c r="B50" s="246"/>
      <c r="C50" s="246"/>
      <c r="D50" s="246"/>
      <c r="E50" s="246"/>
      <c r="F50" s="246"/>
      <c r="G50" s="314"/>
      <c r="H50" s="315"/>
      <c r="I50" s="1173"/>
      <c r="J50" s="316" t="s">
        <v>507</v>
      </c>
      <c r="K50" s="317" t="s">
        <v>508</v>
      </c>
      <c r="L50" s="318" t="s">
        <v>509</v>
      </c>
      <c r="M50" s="319" t="s">
        <v>510</v>
      </c>
      <c r="N50" s="320" t="s">
        <v>511</v>
      </c>
    </row>
    <row r="51" spans="1:14" x14ac:dyDescent="0.15">
      <c r="A51" s="250"/>
      <c r="B51" s="246"/>
      <c r="C51" s="246"/>
      <c r="D51" s="246"/>
      <c r="E51" s="246"/>
      <c r="F51" s="246"/>
      <c r="G51" s="312" t="s">
        <v>512</v>
      </c>
      <c r="H51" s="313"/>
      <c r="I51" s="321">
        <v>606573</v>
      </c>
      <c r="J51" s="322">
        <v>27977</v>
      </c>
      <c r="K51" s="323">
        <v>-10.199999999999999</v>
      </c>
      <c r="L51" s="324">
        <v>46819</v>
      </c>
      <c r="M51" s="325">
        <v>9.3000000000000007</v>
      </c>
      <c r="N51" s="326">
        <v>-19.5</v>
      </c>
    </row>
    <row r="52" spans="1:14" x14ac:dyDescent="0.15">
      <c r="A52" s="250"/>
      <c r="B52" s="246"/>
      <c r="C52" s="246"/>
      <c r="D52" s="246"/>
      <c r="E52" s="246"/>
      <c r="F52" s="246"/>
      <c r="G52" s="327"/>
      <c r="H52" s="328" t="s">
        <v>513</v>
      </c>
      <c r="I52" s="329">
        <v>502490</v>
      </c>
      <c r="J52" s="330">
        <v>23177</v>
      </c>
      <c r="K52" s="331">
        <v>-8.1</v>
      </c>
      <c r="L52" s="332">
        <v>24121</v>
      </c>
      <c r="M52" s="333">
        <v>9.5</v>
      </c>
      <c r="N52" s="334">
        <v>-17.600000000000001</v>
      </c>
    </row>
    <row r="53" spans="1:14" x14ac:dyDescent="0.15">
      <c r="A53" s="250"/>
      <c r="B53" s="246"/>
      <c r="C53" s="246"/>
      <c r="D53" s="246"/>
      <c r="E53" s="246"/>
      <c r="F53" s="246"/>
      <c r="G53" s="312" t="s">
        <v>514</v>
      </c>
      <c r="H53" s="313"/>
      <c r="I53" s="321">
        <v>777657</v>
      </c>
      <c r="J53" s="322">
        <v>36106</v>
      </c>
      <c r="K53" s="323">
        <v>29.1</v>
      </c>
      <c r="L53" s="324">
        <v>53270</v>
      </c>
      <c r="M53" s="325">
        <v>13.8</v>
      </c>
      <c r="N53" s="326">
        <v>15.3</v>
      </c>
    </row>
    <row r="54" spans="1:14" x14ac:dyDescent="0.15">
      <c r="A54" s="250"/>
      <c r="B54" s="246"/>
      <c r="C54" s="246"/>
      <c r="D54" s="246"/>
      <c r="E54" s="246"/>
      <c r="F54" s="246"/>
      <c r="G54" s="327"/>
      <c r="H54" s="328" t="s">
        <v>513</v>
      </c>
      <c r="I54" s="329">
        <v>580160</v>
      </c>
      <c r="J54" s="330">
        <v>26937</v>
      </c>
      <c r="K54" s="331">
        <v>16.2</v>
      </c>
      <c r="L54" s="332">
        <v>24316</v>
      </c>
      <c r="M54" s="333">
        <v>0.8</v>
      </c>
      <c r="N54" s="334">
        <v>15.4</v>
      </c>
    </row>
    <row r="55" spans="1:14" x14ac:dyDescent="0.15">
      <c r="A55" s="250"/>
      <c r="B55" s="246"/>
      <c r="C55" s="246"/>
      <c r="D55" s="246"/>
      <c r="E55" s="246"/>
      <c r="F55" s="246"/>
      <c r="G55" s="312" t="s">
        <v>515</v>
      </c>
      <c r="H55" s="313"/>
      <c r="I55" s="321">
        <v>1434592</v>
      </c>
      <c r="J55" s="322">
        <v>67577</v>
      </c>
      <c r="K55" s="323">
        <v>87.2</v>
      </c>
      <c r="L55" s="324">
        <v>53292</v>
      </c>
      <c r="M55" s="325">
        <v>0</v>
      </c>
      <c r="N55" s="326">
        <v>87.2</v>
      </c>
    </row>
    <row r="56" spans="1:14" x14ac:dyDescent="0.15">
      <c r="A56" s="250"/>
      <c r="B56" s="246"/>
      <c r="C56" s="246"/>
      <c r="D56" s="246"/>
      <c r="E56" s="246"/>
      <c r="F56" s="246"/>
      <c r="G56" s="327"/>
      <c r="H56" s="328" t="s">
        <v>513</v>
      </c>
      <c r="I56" s="329">
        <v>1286977</v>
      </c>
      <c r="J56" s="330">
        <v>60624</v>
      </c>
      <c r="K56" s="331">
        <v>125.1</v>
      </c>
      <c r="L56" s="332">
        <v>28900</v>
      </c>
      <c r="M56" s="333">
        <v>18.899999999999999</v>
      </c>
      <c r="N56" s="334">
        <v>106.2</v>
      </c>
    </row>
    <row r="57" spans="1:14" x14ac:dyDescent="0.15">
      <c r="A57" s="250"/>
      <c r="B57" s="246"/>
      <c r="C57" s="246"/>
      <c r="D57" s="246"/>
      <c r="E57" s="246"/>
      <c r="F57" s="246"/>
      <c r="G57" s="312" t="s">
        <v>516</v>
      </c>
      <c r="H57" s="313"/>
      <c r="I57" s="321">
        <v>2603910</v>
      </c>
      <c r="J57" s="322">
        <v>123831</v>
      </c>
      <c r="K57" s="323">
        <v>83.2</v>
      </c>
      <c r="L57" s="324">
        <v>56894</v>
      </c>
      <c r="M57" s="325">
        <v>6.8</v>
      </c>
      <c r="N57" s="326">
        <v>76.400000000000006</v>
      </c>
    </row>
    <row r="58" spans="1:14" x14ac:dyDescent="0.15">
      <c r="A58" s="250"/>
      <c r="B58" s="246"/>
      <c r="C58" s="246"/>
      <c r="D58" s="246"/>
      <c r="E58" s="246"/>
      <c r="F58" s="246"/>
      <c r="G58" s="327"/>
      <c r="H58" s="328" t="s">
        <v>513</v>
      </c>
      <c r="I58" s="329">
        <v>2349451</v>
      </c>
      <c r="J58" s="330">
        <v>111730</v>
      </c>
      <c r="K58" s="331">
        <v>84.3</v>
      </c>
      <c r="L58" s="332">
        <v>32548</v>
      </c>
      <c r="M58" s="333">
        <v>12.6</v>
      </c>
      <c r="N58" s="334">
        <v>71.7</v>
      </c>
    </row>
    <row r="59" spans="1:14" x14ac:dyDescent="0.15">
      <c r="A59" s="250"/>
      <c r="B59" s="246"/>
      <c r="C59" s="246"/>
      <c r="D59" s="246"/>
      <c r="E59" s="246"/>
      <c r="F59" s="246"/>
      <c r="G59" s="312" t="s">
        <v>517</v>
      </c>
      <c r="H59" s="313"/>
      <c r="I59" s="321">
        <v>936731</v>
      </c>
      <c r="J59" s="322">
        <v>45157</v>
      </c>
      <c r="K59" s="323">
        <v>-63.5</v>
      </c>
      <c r="L59" s="324">
        <v>57122</v>
      </c>
      <c r="M59" s="325">
        <v>0.4</v>
      </c>
      <c r="N59" s="326">
        <v>-63.9</v>
      </c>
    </row>
    <row r="60" spans="1:14" x14ac:dyDescent="0.15">
      <c r="A60" s="250"/>
      <c r="B60" s="246"/>
      <c r="C60" s="246"/>
      <c r="D60" s="246"/>
      <c r="E60" s="246"/>
      <c r="F60" s="246"/>
      <c r="G60" s="327"/>
      <c r="H60" s="328" t="s">
        <v>513</v>
      </c>
      <c r="I60" s="335">
        <v>752119</v>
      </c>
      <c r="J60" s="330">
        <v>36257</v>
      </c>
      <c r="K60" s="331">
        <v>-67.5</v>
      </c>
      <c r="L60" s="332">
        <v>36191</v>
      </c>
      <c r="M60" s="333">
        <v>11.2</v>
      </c>
      <c r="N60" s="334">
        <v>-78.7</v>
      </c>
    </row>
    <row r="61" spans="1:14" x14ac:dyDescent="0.15">
      <c r="A61" s="250"/>
      <c r="B61" s="246"/>
      <c r="C61" s="246"/>
      <c r="D61" s="246"/>
      <c r="E61" s="246"/>
      <c r="F61" s="246"/>
      <c r="G61" s="312" t="s">
        <v>518</v>
      </c>
      <c r="H61" s="336"/>
      <c r="I61" s="337">
        <v>1271893</v>
      </c>
      <c r="J61" s="338">
        <v>60130</v>
      </c>
      <c r="K61" s="339">
        <v>25.2</v>
      </c>
      <c r="L61" s="340">
        <v>53479</v>
      </c>
      <c r="M61" s="341">
        <v>6.1</v>
      </c>
      <c r="N61" s="326">
        <v>19.100000000000001</v>
      </c>
    </row>
    <row r="62" spans="1:14" x14ac:dyDescent="0.15">
      <c r="A62" s="250"/>
      <c r="B62" s="246"/>
      <c r="C62" s="246"/>
      <c r="D62" s="246"/>
      <c r="E62" s="246"/>
      <c r="F62" s="246"/>
      <c r="G62" s="327"/>
      <c r="H62" s="328" t="s">
        <v>513</v>
      </c>
      <c r="I62" s="329">
        <v>1094239</v>
      </c>
      <c r="J62" s="330">
        <v>51745</v>
      </c>
      <c r="K62" s="331">
        <v>30</v>
      </c>
      <c r="L62" s="332">
        <v>29215</v>
      </c>
      <c r="M62" s="333">
        <v>10.6</v>
      </c>
      <c r="N62" s="334">
        <v>19.399999999999999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86" sqref="I8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R85" sqref="R85"/>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86" t="s">
        <v>3</v>
      </c>
      <c r="D47" s="1186"/>
      <c r="E47" s="1187"/>
      <c r="F47" s="11">
        <v>15.17</v>
      </c>
      <c r="G47" s="12">
        <v>18.670000000000002</v>
      </c>
      <c r="H47" s="12">
        <v>17.66</v>
      </c>
      <c r="I47" s="12">
        <v>17.25</v>
      </c>
      <c r="J47" s="13">
        <v>17.600000000000001</v>
      </c>
    </row>
    <row r="48" spans="2:10" ht="57.75" customHeight="1" x14ac:dyDescent="0.15">
      <c r="B48" s="14"/>
      <c r="C48" s="1188" t="s">
        <v>4</v>
      </c>
      <c r="D48" s="1188"/>
      <c r="E48" s="1189"/>
      <c r="F48" s="15">
        <v>5.62</v>
      </c>
      <c r="G48" s="16">
        <v>5.05</v>
      </c>
      <c r="H48" s="16">
        <v>5.73</v>
      </c>
      <c r="I48" s="16">
        <v>6.66</v>
      </c>
      <c r="J48" s="17">
        <v>6.9</v>
      </c>
    </row>
    <row r="49" spans="2:10" ht="57.75" customHeight="1" thickBot="1" x14ac:dyDescent="0.2">
      <c r="B49" s="18"/>
      <c r="C49" s="1190" t="s">
        <v>5</v>
      </c>
      <c r="D49" s="1190"/>
      <c r="E49" s="1191"/>
      <c r="F49" s="19" t="s">
        <v>525</v>
      </c>
      <c r="G49" s="20">
        <v>3.03</v>
      </c>
      <c r="H49" s="20" t="s">
        <v>526</v>
      </c>
      <c r="I49" s="20">
        <v>1.08</v>
      </c>
      <c r="J49" s="21">
        <v>0.13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2018-04-19T05:32:26Z</cp:lastPrinted>
  <dcterms:created xsi:type="dcterms:W3CDTF">2018-01-24T04:18:48Z</dcterms:created>
  <dcterms:modified xsi:type="dcterms:W3CDTF">2018-11-20T08:28:24Z</dcterms:modified>
</cp:coreProperties>
</file>