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<sst xmlns="http://schemas.openxmlformats.org/spreadsheetml/2006/main" count="1145" uniqueCount="589">
  <si>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</si>
  <si>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</si>
  <si>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</si>
  <si>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</si>
  <si>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</si>
  <si>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</si>
  <si>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</si>
  <si>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</si>
  <si>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</si>
  <si>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</si>
  <si>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</si>
  <si>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</si>
  <si>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</si>
  <si>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</si>
  <si>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</si>
  <si>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</si>
  <si>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</si>
  <si>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</si>
  <si>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</si>
  <si>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</si>
  <si>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</si>
  <si>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</si>
  <si>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</si>
  <si>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</si>
  <si>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</si>
  <si>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</si>
  <si>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</si>
  <si>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</si>
  <si>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</si>
  <si>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</si>
  <si>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</si>
  <si>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</si>
  <si>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</si>
  <si>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</si>
  <si>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</si>
  <si>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</si>
  <si>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</si>
  <si>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</si>
  <si>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</si>
  <si>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</si>
  <si>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</si>
  <si>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</si>
  <si>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</si>
  <si>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</si>
  <si>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</si>
  <si>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</si>
  <si>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</si>
  <si>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</si>
  <si>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</si>
  <si>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</si>
  <si>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</si>
  <si>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</si>
  <si>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</si>
  <si>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</si>
  <si>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</si>
  <si>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</si>
  <si>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</si>
  <si>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</si>
  <si>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</si>
  <si>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</si>
  <si>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</si>
  <si>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</si>
  <si>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</si>
  <si>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</si>
  <si>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</si>
  <si>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</si>
  <si>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</si>
  <si>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</si>
  <si>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</si>
  <si>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</si>
  <si>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</si>
  <si>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</si>
  <si>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</si>
  <si>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</si>
  <si>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</si>
  <si>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</si>
  <si>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</si>
  <si>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</si>
  <si>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</si>
  <si>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</si>
  <si>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</si>
  <si>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</si>
  <si>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</si>
  <si>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</si>
  <si>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</si>
  <si>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</si>
  <si>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</si>
  <si>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</si>
  <si>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</si>
  <si>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</si>
  <si>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</si>
  <si>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</si>
  <si>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</si>
  <si>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</si>
  <si>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</si>
  <si>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</si>
  <si>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</si>
  <si>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</si>
  <si>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</si>
  <si>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</si>
  <si>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</si>
  <si>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</si>
  <si>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</si>
  <si>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</si>
  <si>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</si>
  <si>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</si>
  <si>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</si>
  <si>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</si>
  <si>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</si>
  <si>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</si>
  <si>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</si>
  <si>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</si>
  <si>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</si>
  <si>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</si>
  <si>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</si>
  <si>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</si>
  <si>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</si>
  <si>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</si>
  <si>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</si>
  <si>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</si>
  <si>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</si>
  <si>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</si>
  <si>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</si>
  <si>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</si>
  <si>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</si>
  <si>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</si>
  <si>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</si>
  <si>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</si>
  <si>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</si>
  <si>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</si>
  <si>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</si>
  <si>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</si>
  <si>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</si>
  <si>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</si>
  <si>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</si>
  <si>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</si>
  <si>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</si>
  <si>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</si>
  <si>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</si>
  <si>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</si>
  <si>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</si>
  <si>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</si>
  <si>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</si>
  <si>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</si>
  <si>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</si>
  <si>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</si>
  <si>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</si>
  <si>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</si>
  <si>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</si>
  <si>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</si>
  <si>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</si>
  <si>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</si>
  <si>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</si>
  <si>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</si>
  <si>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</si>
  <si>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</si>
  <si>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</si>
  <si>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</si>
  <si>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</si>
  <si>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</si>
  <si>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</si>
  <si>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</si>
  <si>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</si>
  <si>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</si>
  <si>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</si>
  <si>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</si>
  <si>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</si>
  <si>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</si>
  <si>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</si>
  <si>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</si>
  <si>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</si>
  <si>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</si>
  <si>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</si>
  <si>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</si>
  <si>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</si>
  <si>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</si>
  <si>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</si>
  <si>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</si>
  <si>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</si>
  <si>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</si>
  <si>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</si>
  <si>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</si>
  <si>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</si>
  <si>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</si>
  <si>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</si>
  <si>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</si>
  <si>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</si>
  <si>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</si>
  <si>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</si>
  <si>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</si>
  <si>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</si>
  <si>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</si>
  <si>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</si>
  <si>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</si>
  <si>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</si>
  <si>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</si>
  <si>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</si>
  <si>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</si>
  <si>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</si>
  <si>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</si>
  <si>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</si>
  <si>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</si>
  <si>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</si>
  <si>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</si>
  <si>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</si>
  <si>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</si>
  <si>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</si>
  <si>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</si>
  <si>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埼玉県川島町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</si>
  <si>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</si>
  <si>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</si>
  <si>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</si>
  <si>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</si>
  <si>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</si>
  <si>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</si>
  <si>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</si>
  <si>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</si>
  <si>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</si>
  <si>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</si>
  <si>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</si>
  <si>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</si>
  <si>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</si>
  <si>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</si>
  <si>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</si>
  <si>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</si>
  <si>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</si>
  <si>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</si>
  <si>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</si>
  <si>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</si>
  <si>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</si>
  <si>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</si>
  <si>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</si>
  <si>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</si>
  <si>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</si>
  <si>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</si>
  <si>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</si>
  <si>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</si>
  <si>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</si>
  <si>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</si>
  <si>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</si>
  <si>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</si>
  <si>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</si>
  <si>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</si>
  <si>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</si>
  <si>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</si>
  <si>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</si>
  <si>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</si>
  <si>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</si>
  <si>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</si>
  <si>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</si>
  <si>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</si>
  <si>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</si>
  <si>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</si>
  <si>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</si>
  <si>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</si>
  <si>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</si>
  <si>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</si>
  <si>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</si>
  <si>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</si>
  <si>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</si>
  <si>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</si>
  <si>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</si>
  <si>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</si>
  <si>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</si>
  <si>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</si>
  <si>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</si>
  <si>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</si>
  <si>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</si>
  <si>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</si>
  <si>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</si>
  <si>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</si>
  <si>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</si>
  <si>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</si>
  <si>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</si>
  <si>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</si>
  <si>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</si>
  <si>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</si>
  <si>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</si>
  <si>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</si>
  <si>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</si>
  <si>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</si>
  <si>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</si>
  <si>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</si>
  <si>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</si>
  <si>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</si>
  <si>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</si>
  <si>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</si>
  <si>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</si>
  <si>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</si>
  <si>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</si>
  <si>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</si>
  <si>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</si>
  <si>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</si>
  <si>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</si>
  <si>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</si>
  <si>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</si>
  <si>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</si>
  <si>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</si>
  <si>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</si>
  <si>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</si>
  <si>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</si>
  <si>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</si>
  <si>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</si>
  <si>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</si>
  <si>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</si>
  <si>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</si>
  <si>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</si>
  <si>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</si>
  <si>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</si>
  <si>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</si>
  <si>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</si>
  <si>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</si>
  <si>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</si>
  <si>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</si>
  <si>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</si>
  <si>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</si>
  <si>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</si>
  <si>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</si>
  <si>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</si>
  <si>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</si>
  <si>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</si>
  <si>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</si>
  <si>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</si>
  <si>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</si>
  <si>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</si>
  <si>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</si>
  <si>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</si>
  <si>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</si>
  <si>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</si>
  <si>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</si>
  <si>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</si>
  <si>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</si>
  <si>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</si>
  <si>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</si>
  <si>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</si>
  <si>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</si>
  <si>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</si>
  <si>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</si>
  <si>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</si>
  <si>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</si>
  <si>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</si>
  <si>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</si>
  <si>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</si>
  <si>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</si>
  <si>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</si>
  <si>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</si>
  <si>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</si>
  <si>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</si>
  <si>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</si>
  <si>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</si>
  <si>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</si>
  <si>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</si>
  <si>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</si>
  <si>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</si>
  <si>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</si>
  <si>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</si>
  <si>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</si>
  <si>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</si>
  <si>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埼玉県川島町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</si>
  <si>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</si>
  <si>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</si>
  <si>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</si>
  <si>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</si>
  <si>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</si>
  <si>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</si>
  <si>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</si>
  <si>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</si>
  <si>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</si>
  <si>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</si>
  <si>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</si>
  <si>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</si>
  <si>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</si>
  <si>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</si>
  <si>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</si>
  <si>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</si>
  <si>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</si>
  <si>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</si>
  <si>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</si>
  <si>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</si>
  <si>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</si>
  <si>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</si>
  <si>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</si>
  <si>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</si>
  <si>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</si>
  <si>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</si>
  <si>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</si>
  <si>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</si>
  <si>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</si>
  <si>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</si>
  <si>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</si>
  <si>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</si>
  <si>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</si>
  <si>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</si>
  <si>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</si>
  <si>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</si>
  <si>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</si>
  <si>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</si>
  <si>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</si>
  <si>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</si>
  <si>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</si>
  <si>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</si>
  <si>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</si>
  <si>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</si>
  <si>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</si>
  <si>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</si>
  <si>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</si>
  <si>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</si>
  <si>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</si>
  <si>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</si>
  <si>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</si>
  <si>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</si>
  <si>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</si>
  <si>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</si>
  <si>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</si>
  <si>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</si>
  <si>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</si>
  <si>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</si>
  <si>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</si>
  <si>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</si>
  <si>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</si>
  <si>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</si>
  <si>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</si>
  <si>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</si>
  <si>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</si>
  <si>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</si>
  <si>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</si>
  <si>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</si>
  <si>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</si>
  <si>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</si>
  <si>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</si>
  <si>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</si>
  <si>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</si>
  <si>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</si>
  <si>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</si>
  <si>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</si>
  <si>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</si>
  <si>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</si>
  <si>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</si>
  <si>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</si>
  <si>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</si>
  <si>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</si>
  <si>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</si>
  <si>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</si>
  <si>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</si>
  <si>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</si>
  <si>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</si>
  <si>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</si>
  <si>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</si>
  <si>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</si>
  <si>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</si>
  <si>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</si>
  <si>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</si>
  <si>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</si>
  <si>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</si>
  <si>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</si>
  <si>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</si>
  <si>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</si>
  <si>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</si>
  <si>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</si>
  <si>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</si>
  <si>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</si>
  <si>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</si>
  <si>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</si>
  <si>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</si>
  <si>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</si>
  <si>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</si>
  <si>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</si>
  <si>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</si>
  <si>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</si>
  <si>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</si>
  <si>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</si>
  <si>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</si>
  <si>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</si>
  <si>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</si>
  <si>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</si>
  <si>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</si>
  <si>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</si>
  <si>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</si>
  <si>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</si>
  <si>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</si>
  <si>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</si>
  <si>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</si>
  <si>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</si>
  <si>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</si>
  <si>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</si>
  <si>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</si>
  <si>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</si>
  <si>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</si>
  <si>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</si>
  <si>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</si>
  <si>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</si>
  <si>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</si>
  <si>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</si>
  <si>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</si>
  <si>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</si>
  <si>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</si>
  <si>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</si>
  <si>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</si>
  <si>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</si>
  <si>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</si>
  <si>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</si>
  <si>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</si>
  <si>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</si>
  <si>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</si>
  <si>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</si>
  <si>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</si>
  <si>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</si>
  <si>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</si>
  <si>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</si>
  <si>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</si>
  <si>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</si>
  <si>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</si>
  <si>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</si>
  <si>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</si>
  <si>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</si>
  <si>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</si>
  <si>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</si>
  <si>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</si>
  <si>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</si>
  <si>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</si>
  <si>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</si>
  <si>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</si>
  <si>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</si>
  <si>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</si>
  <si>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</si>
  <si>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</si>
  <si>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</si>
  <si>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</si>
  <si>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</si>
  <si>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</si>
  <si>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</si>
  <si>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</si>
  <si>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</si>
  <si>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</si>
  <si>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</si>
  <si>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</si>
  <si>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</si>
  <si>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</si>
  <si>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</si>
  <si>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</si>
  <si>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</si>
  <si>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</si>
  <si>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</si>
  <si>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</si>
  <si>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</si>
  <si>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</si>
  <si>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</si>
  <si>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0.49</t>
  </si>
  <si>
    <t>▲ 2.28</t>
  </si>
  <si>
    <t>水道事業会計</t>
  </si>
  <si>
    <t>一般会計</t>
  </si>
  <si>
    <t>国民健康保険特別会計</t>
  </si>
  <si>
    <t>介護保険特別会計</t>
  </si>
  <si>
    <t>下水道事業特別会計</t>
  </si>
  <si>
    <t>後期高齢者医療特別会計</t>
  </si>
  <si>
    <t>学校給食費特別会計</t>
  </si>
  <si>
    <t>その他会計（赤字）</t>
  </si>
  <si>
    <t>その他会計（黒字）</t>
  </si>
  <si>
    <t>-</t>
    <phoneticPr fontId="2"/>
  </si>
  <si>
    <t>公共施設整備基金</t>
    <rPh sb="0" eb="2">
      <t>コウキョウ</t>
    </rPh>
    <rPh sb="2" eb="4">
      <t>シセツ</t>
    </rPh>
    <rPh sb="4" eb="6">
      <t>セイビ</t>
    </rPh>
    <rPh sb="6" eb="8">
      <t>キキン</t>
    </rPh>
    <phoneticPr fontId="11"/>
  </si>
  <si>
    <t>災害救助基金</t>
    <rPh sb="0" eb="2">
      <t>サイガイ</t>
    </rPh>
    <rPh sb="2" eb="4">
      <t>キュウジョ</t>
    </rPh>
    <rPh sb="4" eb="6">
      <t>キキン</t>
    </rPh>
    <phoneticPr fontId="11"/>
  </si>
  <si>
    <t>地域福祉基金</t>
    <rPh sb="0" eb="2">
      <t>チイキ</t>
    </rPh>
    <rPh sb="2" eb="4">
      <t>フクシ</t>
    </rPh>
    <rPh sb="4" eb="6">
      <t>キキン</t>
    </rPh>
    <phoneticPr fontId="11"/>
  </si>
  <si>
    <t>-</t>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</si>
  <si>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</si>
  <si>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</si>
  <si>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</si>
  <si>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</si>
  <si>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</si>
  <si>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</si>
  <si>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</si>
  <si>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</si>
  <si>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埼玉中部資源循環組合</t>
    <rPh sb="0" eb="2">
      <t>サイタマ</t>
    </rPh>
    <rPh sb="2" eb="4">
      <t>チュウブ</t>
    </rPh>
    <rPh sb="4" eb="6">
      <t>シゲン</t>
    </rPh>
    <rPh sb="6" eb="8">
      <t>ジュンカン</t>
    </rPh>
    <rPh sb="8" eb="10">
      <t>クミアイ</t>
    </rPh>
    <phoneticPr fontId="2"/>
  </si>
  <si>
    <t>一般会計</t>
    <rPh sb="0" eb="2">
      <t>イッパン</t>
    </rPh>
    <rPh sb="2" eb="4">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</si>
  <si>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</si>
  <si>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</si>
  <si>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</si>
  <si>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</si>
  <si>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</si>
  <si>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</si>
  <si>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に新庁舎が完成し、それに伴う基金取崩し、地方債残高の増加により、将来負担比率は増加となった。平成28年度以降は、新規地方債の発行を抑制しており、地方債の償還が順調に進んでいるため、将来負担比率は減少傾向にある。しかし、有形固定資産減価償却率は、類似団体平均を10％以上上回っており、保有している公共施設等の老朽化が進んでいる状況である。
　今後も庁舎以外の公共施設等の更新等に多額の費用が必要とされることが想定されるため、公共施設等総合管理計画に基づき、それぞれの個別施設計画を策定し、適正な規模の検討や、適切な維持管理を行っていくことが必要である。</t>
    <rPh sb="1" eb="3">
      <t>ヘイセイ</t>
    </rPh>
    <rPh sb="5" eb="7">
      <t>ネンド</t>
    </rPh>
    <rPh sb="8" eb="11">
      <t>シンチョウシャ</t>
    </rPh>
    <rPh sb="12" eb="14">
      <t>カンセイ</t>
    </rPh>
    <rPh sb="19" eb="20">
      <t>トモナ</t>
    </rPh>
    <rPh sb="21" eb="23">
      <t>キキン</t>
    </rPh>
    <rPh sb="23" eb="25">
      <t>トリクズ</t>
    </rPh>
    <rPh sb="27" eb="30">
      <t>チホウサイ</t>
    </rPh>
    <rPh sb="30" eb="32">
      <t>ザンダカ</t>
    </rPh>
    <rPh sb="33" eb="35">
      <t>ゾウカ</t>
    </rPh>
    <rPh sb="39" eb="41">
      <t>ショウライ</t>
    </rPh>
    <rPh sb="41" eb="43">
      <t>フタン</t>
    </rPh>
    <rPh sb="43" eb="45">
      <t>ヒリツ</t>
    </rPh>
    <rPh sb="46" eb="48">
      <t>ゾウカ</t>
    </rPh>
    <rPh sb="53" eb="55">
      <t>ヘイセイ</t>
    </rPh>
    <rPh sb="57" eb="58">
      <t>ネン</t>
    </rPh>
    <rPh sb="58" eb="59">
      <t>ド</t>
    </rPh>
    <rPh sb="59" eb="61">
      <t>イコウ</t>
    </rPh>
    <rPh sb="63" eb="65">
      <t>シンキ</t>
    </rPh>
    <rPh sb="65" eb="68">
      <t>チホウサイ</t>
    </rPh>
    <rPh sb="69" eb="71">
      <t>ハッコウ</t>
    </rPh>
    <rPh sb="72" eb="74">
      <t>ヨクセイ</t>
    </rPh>
    <rPh sb="79" eb="82">
      <t>チホウサイ</t>
    </rPh>
    <rPh sb="83" eb="85">
      <t>ショウカン</t>
    </rPh>
    <rPh sb="86" eb="88">
      <t>ジュンチョウ</t>
    </rPh>
    <rPh sb="89" eb="90">
      <t>スス</t>
    </rPh>
    <rPh sb="97" eb="99">
      <t>ショウライ</t>
    </rPh>
    <rPh sb="99" eb="101">
      <t>フタン</t>
    </rPh>
    <rPh sb="101" eb="103">
      <t>ヒリツ</t>
    </rPh>
    <rPh sb="104" eb="106">
      <t>ゲンショウ</t>
    </rPh>
    <rPh sb="106" eb="108">
      <t>ケイコウ</t>
    </rPh>
    <rPh sb="116" eb="118">
      <t>ユウケイ</t>
    </rPh>
    <rPh sb="118" eb="120">
      <t>コテイ</t>
    </rPh>
    <rPh sb="120" eb="122">
      <t>シサン</t>
    </rPh>
    <rPh sb="122" eb="124">
      <t>ゲンカ</t>
    </rPh>
    <rPh sb="124" eb="126">
      <t>ショウキャク</t>
    </rPh>
    <rPh sb="126" eb="127">
      <t>リツ</t>
    </rPh>
    <rPh sb="129" eb="131">
      <t>ルイジ</t>
    </rPh>
    <rPh sb="131" eb="133">
      <t>ダンタイ</t>
    </rPh>
    <rPh sb="133" eb="135">
      <t>ヘイキン</t>
    </rPh>
    <rPh sb="139" eb="141">
      <t>イジョウ</t>
    </rPh>
    <rPh sb="141" eb="143">
      <t>ウワマワ</t>
    </rPh>
    <rPh sb="148" eb="150">
      <t>ホユウ</t>
    </rPh>
    <rPh sb="154" eb="156">
      <t>コウキョウ</t>
    </rPh>
    <rPh sb="156" eb="158">
      <t>シセツ</t>
    </rPh>
    <rPh sb="158" eb="159">
      <t>トウ</t>
    </rPh>
    <rPh sb="160" eb="163">
      <t>ロウキュウカ</t>
    </rPh>
    <rPh sb="164" eb="165">
      <t>スス</t>
    </rPh>
    <rPh sb="169" eb="171">
      <t>ジョウキョウ</t>
    </rPh>
    <rPh sb="177" eb="179">
      <t>コンゴ</t>
    </rPh>
    <rPh sb="180" eb="182">
      <t>チョウシャ</t>
    </rPh>
    <rPh sb="182" eb="184">
      <t>イガイ</t>
    </rPh>
    <rPh sb="185" eb="187">
      <t>コウキョウ</t>
    </rPh>
    <rPh sb="187" eb="189">
      <t>シセツ</t>
    </rPh>
    <rPh sb="189" eb="190">
      <t>トウ</t>
    </rPh>
    <rPh sb="191" eb="193">
      <t>コウシン</t>
    </rPh>
    <rPh sb="193" eb="194">
      <t>トウ</t>
    </rPh>
    <rPh sb="195" eb="197">
      <t>タガク</t>
    </rPh>
    <rPh sb="198" eb="200">
      <t>ヒヨウ</t>
    </rPh>
    <rPh sb="201" eb="203">
      <t>ヒツヨウ</t>
    </rPh>
    <rPh sb="210" eb="212">
      <t>ソウテイ</t>
    </rPh>
    <rPh sb="218" eb="220">
      <t>コウキョウ</t>
    </rPh>
    <rPh sb="220" eb="222">
      <t>シセツ</t>
    </rPh>
    <rPh sb="222" eb="223">
      <t>トウ</t>
    </rPh>
    <rPh sb="223" eb="225">
      <t>ソウゴウ</t>
    </rPh>
    <rPh sb="225" eb="227">
      <t>カンリ</t>
    </rPh>
    <rPh sb="227" eb="229">
      <t>ケイカク</t>
    </rPh>
    <rPh sb="230" eb="231">
      <t>モト</t>
    </rPh>
    <rPh sb="239" eb="241">
      <t>コベツ</t>
    </rPh>
    <rPh sb="241" eb="243">
      <t>シセツ</t>
    </rPh>
    <rPh sb="243" eb="245">
      <t>ケイカク</t>
    </rPh>
    <rPh sb="246" eb="248">
      <t>サクテイ</t>
    </rPh>
    <rPh sb="250" eb="252">
      <t>テキセイ</t>
    </rPh>
    <rPh sb="253" eb="255">
      <t>キボ</t>
    </rPh>
    <rPh sb="256" eb="258">
      <t>ケントウ</t>
    </rPh>
    <rPh sb="260" eb="262">
      <t>テキセツ</t>
    </rPh>
    <rPh sb="263" eb="265">
      <t>イジ</t>
    </rPh>
    <rPh sb="265" eb="267">
      <t>カンリ</t>
    </rPh>
    <rPh sb="268" eb="269">
      <t>オコナ</t>
    </rPh>
    <rPh sb="276" eb="278">
      <t>ヒツヨウ</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</si>
  <si>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</si>
  <si>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</si>
  <si>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</si>
  <si>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減少を続けていたが、平成26年度より新庁舎建の地方債の借入及び基金の取崩しを行ったことから、急激に増加をした。その後は、減少傾向にあるが、類似団体平均賃を大きく上回っている状況である。実質公債費比率についても減少となっていたが、平成26、27年度に借入を行った新庁舎建設に係る地方債の元金償還が、平成29年度より開始されたことから、平成28年度に比べ0.4ポイント増加となっている。
　今後、個別施設計画の策定により公共施設の大規模改修事業等が見込まれることから、充当可能財源の確保や交付税措置のある有利な地方債を活用するなど、健全な財政運営を図っていく必要がある。</t>
    <rPh sb="1" eb="3">
      <t>ショウライ</t>
    </rPh>
    <rPh sb="3" eb="5">
      <t>フタン</t>
    </rPh>
    <rPh sb="5" eb="7">
      <t>ヒリツ</t>
    </rPh>
    <rPh sb="9" eb="11">
      <t>ゲンショウ</t>
    </rPh>
    <rPh sb="12" eb="13">
      <t>ツヅ</t>
    </rPh>
    <rPh sb="19" eb="21">
      <t>ヘイセイ</t>
    </rPh>
    <rPh sb="23" eb="24">
      <t>ネン</t>
    </rPh>
    <rPh sb="24" eb="25">
      <t>ド</t>
    </rPh>
    <rPh sb="27" eb="30">
      <t>シンチョウシャ</t>
    </rPh>
    <rPh sb="30" eb="31">
      <t>ケン</t>
    </rPh>
    <rPh sb="32" eb="35">
      <t>チホウサイ</t>
    </rPh>
    <rPh sb="36" eb="38">
      <t>カリイレ</t>
    </rPh>
    <rPh sb="38" eb="39">
      <t>オヨ</t>
    </rPh>
    <rPh sb="40" eb="42">
      <t>キキン</t>
    </rPh>
    <rPh sb="43" eb="45">
      <t>トリクズ</t>
    </rPh>
    <rPh sb="47" eb="48">
      <t>オコナ</t>
    </rPh>
    <rPh sb="55" eb="57">
      <t>キュウゲキ</t>
    </rPh>
    <rPh sb="58" eb="60">
      <t>ゾウカ</t>
    </rPh>
    <rPh sb="66" eb="67">
      <t>ゴ</t>
    </rPh>
    <rPh sb="69" eb="71">
      <t>ゲンショウ</t>
    </rPh>
    <rPh sb="71" eb="73">
      <t>ケイコウ</t>
    </rPh>
    <rPh sb="78" eb="80">
      <t>ルイジ</t>
    </rPh>
    <rPh sb="80" eb="82">
      <t>ダンタイ</t>
    </rPh>
    <rPh sb="82" eb="84">
      <t>ヘイキン</t>
    </rPh>
    <rPh sb="84" eb="85">
      <t>チン</t>
    </rPh>
    <rPh sb="86" eb="87">
      <t>オオ</t>
    </rPh>
    <rPh sb="89" eb="91">
      <t>ウワマワ</t>
    </rPh>
    <rPh sb="95" eb="97">
      <t>ジョウキョウ</t>
    </rPh>
    <rPh sb="101" eb="103">
      <t>ジッシツ</t>
    </rPh>
    <rPh sb="103" eb="106">
      <t>コウサイヒ</t>
    </rPh>
    <rPh sb="106" eb="108">
      <t>ヒリツ</t>
    </rPh>
    <rPh sb="113" eb="115">
      <t>ゲンショウ</t>
    </rPh>
    <rPh sb="123" eb="125">
      <t>ヘイセイ</t>
    </rPh>
    <rPh sb="130" eb="131">
      <t>ネン</t>
    </rPh>
    <rPh sb="131" eb="132">
      <t>ド</t>
    </rPh>
    <rPh sb="133" eb="135">
      <t>カリイレ</t>
    </rPh>
    <rPh sb="136" eb="137">
      <t>オコナ</t>
    </rPh>
    <rPh sb="139" eb="142">
      <t>シンチョウシャ</t>
    </rPh>
    <rPh sb="142" eb="144">
      <t>ケンセツ</t>
    </rPh>
    <rPh sb="145" eb="146">
      <t>カカ</t>
    </rPh>
    <rPh sb="147" eb="150">
      <t>チホウサイ</t>
    </rPh>
    <rPh sb="151" eb="153">
      <t>ガンキン</t>
    </rPh>
    <rPh sb="153" eb="155">
      <t>ショウカン</t>
    </rPh>
    <rPh sb="157" eb="159">
      <t>ヘイセイ</t>
    </rPh>
    <rPh sb="161" eb="162">
      <t>ネン</t>
    </rPh>
    <rPh sb="162" eb="163">
      <t>ド</t>
    </rPh>
    <rPh sb="165" eb="167">
      <t>カイシ</t>
    </rPh>
    <rPh sb="175" eb="177">
      <t>ヘイセイ</t>
    </rPh>
    <rPh sb="179" eb="180">
      <t>ネン</t>
    </rPh>
    <rPh sb="180" eb="181">
      <t>ド</t>
    </rPh>
    <rPh sb="182" eb="183">
      <t>クラ</t>
    </rPh>
    <rPh sb="191" eb="193">
      <t>ゾウカ</t>
    </rPh>
    <rPh sb="202" eb="204">
      <t>コンゴ</t>
    </rPh>
    <rPh sb="205" eb="207">
      <t>コベツ</t>
    </rPh>
    <rPh sb="207" eb="209">
      <t>シセツ</t>
    </rPh>
    <rPh sb="209" eb="211">
      <t>ケイカク</t>
    </rPh>
    <rPh sb="212" eb="214">
      <t>サクテイ</t>
    </rPh>
    <rPh sb="217" eb="219">
      <t>コウキョウ</t>
    </rPh>
    <rPh sb="219" eb="221">
      <t>シセツ</t>
    </rPh>
    <rPh sb="222" eb="225">
      <t>ダイキボ</t>
    </rPh>
    <rPh sb="225" eb="227">
      <t>カイシュウ</t>
    </rPh>
    <rPh sb="227" eb="229">
      <t>ジギョウ</t>
    </rPh>
    <rPh sb="229" eb="230">
      <t>トウ</t>
    </rPh>
    <rPh sb="231" eb="233">
      <t>ミコ</t>
    </rPh>
    <rPh sb="241" eb="243">
      <t>ジュウトウ</t>
    </rPh>
    <rPh sb="243" eb="245">
      <t>カノウ</t>
    </rPh>
    <rPh sb="245" eb="247">
      <t>ザイゲン</t>
    </rPh>
    <rPh sb="248" eb="250">
      <t>カクホ</t>
    </rPh>
    <rPh sb="251" eb="254">
      <t>コウフゼイ</t>
    </rPh>
    <rPh sb="254" eb="256">
      <t>ソチ</t>
    </rPh>
    <rPh sb="259" eb="261">
      <t>ユウリ</t>
    </rPh>
    <rPh sb="262" eb="265">
      <t>チホウサイ</t>
    </rPh>
    <rPh sb="266" eb="268">
      <t>カツヨウ</t>
    </rPh>
    <rPh sb="273" eb="275">
      <t>ケンゼン</t>
    </rPh>
    <rPh sb="276" eb="278">
      <t>ザイセイ</t>
    </rPh>
    <rPh sb="278" eb="280">
      <t>ウンエイ</t>
    </rPh>
    <rPh sb="281" eb="282">
      <t>ハカ</t>
    </rPh>
    <rPh sb="286" eb="288">
      <t>ヒツヨウ</t>
    </rPh>
    <phoneticPr fontId="2"/>
  </si>
  <si>
    <t>将来負担比率</t>
    <phoneticPr fontId="5"/>
  </si>
  <si>
    <t>有形固定資産減価償却率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</si>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</sst>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6674-4A0E-9009-8E0B6727BD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36106</c:v>
                </c:pt>
                <c:pt idx="1">
                  <c:v>67577</c:v>
                </c:pt>
                <c:pt idx="2">
                  <c:v>123831</c:v>
                </c:pt>
                <c:pt idx="3">
                  <c:v>45157</c:v>
                </c:pt>
                <c:pt idx="4">
                  <c:v>34222</c:v>
                </c:pt>
              </c:numCache>
            </c:numRef>
          </c:val>
          <c:smooth val="0"/>
          <c:extLst xmlns:c16r2="http://schemas.microsoft.com/office/drawing/2015/06/chart">
            <c:ext xmlns:c16="http://schemas.microsoft.com/office/drawing/2014/chart" uri="{C3380CC4-5D6E-409C-BE32-E72D297353CC}">
              <c16:uniqueId val="{00000001-6674-4A0E-9009-8E0B6727BDBC}"/>
            </c:ext>
          </c:extLst>
        </c:ser>
        <c:dLbls>
          <c:showLegendKey val="0"/>
          <c:showVal val="0"/>
          <c:showCatName val="0"/>
          <c:showSerName val="0"/>
          <c:showPercent val="0"/>
          <c:showBubbleSize val="0"/>
        </c:dLbls>
        <c:marker val="1"/>
        <c:smooth val="0"/>
        <c:axId val="248264192"/>
        <c:axId val="248266112"/>
      </c:lineChart>
      <c:catAx>
        <c:axId val="24826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266112"/>
        <c:crosses val="autoZero"/>
        <c:auto val="1"/>
        <c:lblAlgn val="ctr"/>
        <c:lblOffset val="100"/>
        <c:tickLblSkip val="1"/>
        <c:tickMarkSkip val="1"/>
        <c:noMultiLvlLbl val="0"/>
      </c:catAx>
      <c:valAx>
        <c:axId val="2482661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26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c:v>
                </c:pt>
                <c:pt idx="1">
                  <c:v>5.73</c:v>
                </c:pt>
                <c:pt idx="2">
                  <c:v>6.66</c:v>
                </c:pt>
                <c:pt idx="3">
                  <c:v>6.9</c:v>
                </c:pt>
                <c:pt idx="4">
                  <c:v>5.92</c:v>
                </c:pt>
              </c:numCache>
            </c:numRef>
          </c:val>
          <c:extLst xmlns:c16r2="http://schemas.microsoft.com/office/drawing/2015/06/chart">
            <c:ext xmlns:c16="http://schemas.microsoft.com/office/drawing/2014/chart" uri="{C3380CC4-5D6E-409C-BE32-E72D297353CC}">
              <c16:uniqueId val="{00000000-FE49-443B-97BE-9CCD4B835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18.670000000000002</c:v>
                </c:pt>
                <c:pt idx="1">
                  <c:v>17.66</c:v>
                </c:pt>
                <c:pt idx="2">
                  <c:v>17.25</c:v>
                </c:pt>
                <c:pt idx="3">
                  <c:v>17.600000000000001</c:v>
                </c:pt>
                <c:pt idx="4">
                  <c:v>16.39</c:v>
                </c:pt>
              </c:numCache>
            </c:numRef>
          </c:val>
          <c:extLst xmlns:c16r2="http://schemas.microsoft.com/office/drawing/2015/06/chart">
            <c:ext xmlns:c16="http://schemas.microsoft.com/office/drawing/2014/chart" uri="{C3380CC4-5D6E-409C-BE32-E72D297353CC}">
              <c16:uniqueId val="{00000001-FE49-443B-97BE-9CCD4B835949}"/>
            </c:ext>
          </c:extLst>
        </c:ser>
        <c:dLbls>
          <c:showLegendKey val="0"/>
          <c:showVal val="0"/>
          <c:showCatName val="0"/>
          <c:showSerName val="0"/>
          <c:showPercent val="0"/>
          <c:showBubbleSize val="0"/>
        </c:dLbls>
        <c:gapWidth val="250"/>
        <c:overlap val="100"/>
        <c:axId val="277524480"/>
        <c:axId val="27752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3.03</c:v>
                </c:pt>
                <c:pt idx="1">
                  <c:v>-0.49</c:v>
                </c:pt>
                <c:pt idx="2">
                  <c:v>1.08</c:v>
                </c:pt>
                <c:pt idx="3">
                  <c:v>0.13</c:v>
                </c:pt>
                <c:pt idx="4">
                  <c:v>-2.2799999999999998</c:v>
                </c:pt>
              </c:numCache>
            </c:numRef>
          </c:val>
          <c:smooth val="0"/>
          <c:extLst xmlns:c16r2="http://schemas.microsoft.com/office/drawing/2015/06/chart">
            <c:ext xmlns:c16="http://schemas.microsoft.com/office/drawing/2014/chart" uri="{C3380CC4-5D6E-409C-BE32-E72D297353CC}">
              <c16:uniqueId val="{00000002-FE49-443B-97BE-9CCD4B835949}"/>
            </c:ext>
          </c:extLst>
        </c:ser>
        <c:dLbls>
          <c:showLegendKey val="0"/>
          <c:showVal val="0"/>
          <c:showCatName val="0"/>
          <c:showSerName val="0"/>
          <c:showPercent val="0"/>
          <c:showBubbleSize val="0"/>
        </c:dLbls>
        <c:marker val="1"/>
        <c:smooth val="0"/>
        <c:axId val="277524480"/>
        <c:axId val="277526400"/>
      </c:lineChart>
      <c:catAx>
        <c:axId val="27752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526400"/>
        <c:crosses val="autoZero"/>
        <c:auto val="1"/>
        <c:lblAlgn val="ctr"/>
        <c:lblOffset val="100"/>
        <c:tickLblSkip val="1"/>
        <c:tickMarkSkip val="1"/>
        <c:noMultiLvlLbl val="0"/>
      </c:catAx>
      <c:valAx>
        <c:axId val="27752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52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204-4C73-B801-2D1F779DE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04-4C73-B801-2D1F779DEC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204-4C73-B801-2D1F779DEC0E}"/>
            </c:ext>
          </c:extLst>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204-4C73-B801-2D1F779DEC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6204-4C73-B801-2D1F779DEC0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0.12</c:v>
                </c:pt>
                <c:pt idx="4">
                  <c:v>#N/A</c:v>
                </c:pt>
                <c:pt idx="5">
                  <c:v>0.12</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5-6204-4C73-B801-2D1F779DEC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0.77</c:v>
                </c:pt>
                <c:pt idx="4">
                  <c:v>#N/A</c:v>
                </c:pt>
                <c:pt idx="5">
                  <c:v>1.37</c:v>
                </c:pt>
                <c:pt idx="6">
                  <c:v>#N/A</c:v>
                </c:pt>
                <c:pt idx="7">
                  <c:v>1.07</c:v>
                </c:pt>
                <c:pt idx="8">
                  <c:v>#N/A</c:v>
                </c:pt>
                <c:pt idx="9">
                  <c:v>1.03</c:v>
                </c:pt>
              </c:numCache>
            </c:numRef>
          </c:val>
          <c:extLst xmlns:c16r2="http://schemas.microsoft.com/office/drawing/2015/06/chart">
            <c:ext xmlns:c16="http://schemas.microsoft.com/office/drawing/2014/chart" uri="{C3380CC4-5D6E-409C-BE32-E72D297353CC}">
              <c16:uniqueId val="{00000006-6204-4C73-B801-2D1F779DEC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3.76</c:v>
                </c:pt>
                <c:pt idx="2">
                  <c:v>#N/A</c:v>
                </c:pt>
                <c:pt idx="3">
                  <c:v>4.04</c:v>
                </c:pt>
                <c:pt idx="4">
                  <c:v>#N/A</c:v>
                </c:pt>
                <c:pt idx="5">
                  <c:v>3.57</c:v>
                </c:pt>
                <c:pt idx="6">
                  <c:v>#N/A</c:v>
                </c:pt>
                <c:pt idx="7">
                  <c:v>4.6500000000000004</c:v>
                </c:pt>
                <c:pt idx="8">
                  <c:v>#N/A</c:v>
                </c:pt>
                <c:pt idx="9">
                  <c:v>4.6900000000000004</c:v>
                </c:pt>
              </c:numCache>
            </c:numRef>
          </c:val>
          <c:extLst xmlns:c16r2="http://schemas.microsoft.com/office/drawing/2015/06/chart">
            <c:ext xmlns:c16="http://schemas.microsoft.com/office/drawing/2014/chart" uri="{C3380CC4-5D6E-409C-BE32-E72D297353CC}">
              <c16:uniqueId val="{00000007-6204-4C73-B801-2D1F779DEC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5.03</c:v>
                </c:pt>
                <c:pt idx="2">
                  <c:v>#N/A</c:v>
                </c:pt>
                <c:pt idx="3">
                  <c:v>5.72</c:v>
                </c:pt>
                <c:pt idx="4">
                  <c:v>#N/A</c:v>
                </c:pt>
                <c:pt idx="5">
                  <c:v>6.65</c:v>
                </c:pt>
                <c:pt idx="6">
                  <c:v>#N/A</c:v>
                </c:pt>
                <c:pt idx="7">
                  <c:v>6.89</c:v>
                </c:pt>
                <c:pt idx="8">
                  <c:v>#N/A</c:v>
                </c:pt>
                <c:pt idx="9">
                  <c:v>5.91</c:v>
                </c:pt>
              </c:numCache>
            </c:numRef>
          </c:val>
          <c:extLst xmlns:c16r2="http://schemas.microsoft.com/office/drawing/2015/06/chart">
            <c:ext xmlns:c16="http://schemas.microsoft.com/office/drawing/2014/chart" uri="{C3380CC4-5D6E-409C-BE32-E72D297353CC}">
              <c16:uniqueId val="{00000008-6204-4C73-B801-2D1F779DEC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9.58</c:v>
                </c:pt>
                <c:pt idx="2">
                  <c:v>#N/A</c:v>
                </c:pt>
                <c:pt idx="3">
                  <c:v>10.26</c:v>
                </c:pt>
                <c:pt idx="4">
                  <c:v>#N/A</c:v>
                </c:pt>
                <c:pt idx="5">
                  <c:v>10.14</c:v>
                </c:pt>
                <c:pt idx="6">
                  <c:v>#N/A</c:v>
                </c:pt>
                <c:pt idx="7">
                  <c:v>9.6199999999999992</c:v>
                </c:pt>
                <c:pt idx="8">
                  <c:v>#N/A</c:v>
                </c:pt>
                <c:pt idx="9">
                  <c:v>9.2799999999999994</c:v>
                </c:pt>
              </c:numCache>
            </c:numRef>
          </c:val>
          <c:extLst xmlns:c16r2="http://schemas.microsoft.com/office/drawing/2015/06/chart">
            <c:ext xmlns:c16="http://schemas.microsoft.com/office/drawing/2014/chart" uri="{C3380CC4-5D6E-409C-BE32-E72D297353CC}">
              <c16:uniqueId val="{00000009-6204-4C73-B801-2D1F779DEC0E}"/>
            </c:ext>
          </c:extLst>
        </c:ser>
        <c:dLbls>
          <c:showLegendKey val="0"/>
          <c:showVal val="0"/>
          <c:showCatName val="0"/>
          <c:showSerName val="0"/>
          <c:showPercent val="0"/>
          <c:showBubbleSize val="0"/>
        </c:dLbls>
        <c:gapWidth val="150"/>
        <c:overlap val="100"/>
        <c:axId val="277899520"/>
        <c:axId val="277905408"/>
      </c:barChart>
      <c:catAx>
        <c:axId val="2778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905408"/>
        <c:crosses val="autoZero"/>
        <c:auto val="1"/>
        <c:lblAlgn val="ctr"/>
        <c:lblOffset val="100"/>
        <c:tickLblSkip val="1"/>
        <c:tickMarkSkip val="1"/>
        <c:noMultiLvlLbl val="0"/>
      </c:catAx>
      <c:valAx>
        <c:axId val="27790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89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573</c:v>
                </c:pt>
                <c:pt idx="5">
                  <c:v>601</c:v>
                </c:pt>
                <c:pt idx="8">
                  <c:v>575</c:v>
                </c:pt>
                <c:pt idx="11">
                  <c:v>573</c:v>
                </c:pt>
                <c:pt idx="14">
                  <c:v>557</c:v>
                </c:pt>
              </c:numCache>
            </c:numRef>
          </c:val>
          <c:extLst xmlns:c16r2="http://schemas.microsoft.com/office/drawing/2015/06/chart">
            <c:ext xmlns:c16="http://schemas.microsoft.com/office/drawing/2014/chart" uri="{C3380CC4-5D6E-409C-BE32-E72D297353CC}">
              <c16:uniqueId val="{00000000-D60C-44AC-A071-B9B8972161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60C-44AC-A071-B9B8972161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60C-44AC-A071-B9B8972161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c:v>
                </c:pt>
                <c:pt idx="3">
                  <c:v>28</c:v>
                </c:pt>
                <c:pt idx="6">
                  <c:v>42</c:v>
                </c:pt>
                <c:pt idx="9">
                  <c:v>37</c:v>
                </c:pt>
                <c:pt idx="12">
                  <c:v>35</c:v>
                </c:pt>
              </c:numCache>
            </c:numRef>
          </c:val>
          <c:extLst xmlns:c16r2="http://schemas.microsoft.com/office/drawing/2015/06/chart">
            <c:ext xmlns:c16="http://schemas.microsoft.com/office/drawing/2014/chart" uri="{C3380CC4-5D6E-409C-BE32-E72D297353CC}">
              <c16:uniqueId val="{00000003-D60C-44AC-A071-B9B8972161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178</c:v>
                </c:pt>
                <c:pt idx="3">
                  <c:v>175</c:v>
                </c:pt>
                <c:pt idx="6">
                  <c:v>175</c:v>
                </c:pt>
                <c:pt idx="9">
                  <c:v>171</c:v>
                </c:pt>
                <c:pt idx="12">
                  <c:v>157</c:v>
                </c:pt>
              </c:numCache>
            </c:numRef>
          </c:val>
          <c:extLst xmlns:c16r2="http://schemas.microsoft.com/office/drawing/2015/06/chart">
            <c:ext xmlns:c16="http://schemas.microsoft.com/office/drawing/2014/chart" uri="{C3380CC4-5D6E-409C-BE32-E72D297353CC}">
              <c16:uniqueId val="{00000004-D60C-44AC-A071-B9B8972161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0C-44AC-A071-B9B8972161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60C-44AC-A071-B9B8972161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521</c:v>
                </c:pt>
                <c:pt idx="3">
                  <c:v>555</c:v>
                </c:pt>
                <c:pt idx="6">
                  <c:v>519</c:v>
                </c:pt>
                <c:pt idx="9">
                  <c:v>540</c:v>
                </c:pt>
                <c:pt idx="12">
                  <c:v>576</c:v>
                </c:pt>
              </c:numCache>
            </c:numRef>
          </c:val>
          <c:extLst xmlns:c16r2="http://schemas.microsoft.com/office/drawing/2015/06/chart">
            <c:ext xmlns:c16="http://schemas.microsoft.com/office/drawing/2014/chart" uri="{C3380CC4-5D6E-409C-BE32-E72D297353CC}">
              <c16:uniqueId val="{00000007-D60C-44AC-A071-B9B8972161C8}"/>
            </c:ext>
          </c:extLst>
        </c:ser>
        <c:dLbls>
          <c:showLegendKey val="0"/>
          <c:showVal val="0"/>
          <c:showCatName val="0"/>
          <c:showSerName val="0"/>
          <c:showPercent val="0"/>
          <c:showBubbleSize val="0"/>
        </c:dLbls>
        <c:gapWidth val="100"/>
        <c:overlap val="100"/>
        <c:axId val="278127744"/>
        <c:axId val="27812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c:v>
                </c:pt>
                <c:pt idx="2">
                  <c:v>#N/A</c:v>
                </c:pt>
                <c:pt idx="3">
                  <c:v>#N/A</c:v>
                </c:pt>
                <c:pt idx="4">
                  <c:v>157</c:v>
                </c:pt>
                <c:pt idx="5">
                  <c:v>#N/A</c:v>
                </c:pt>
                <c:pt idx="6">
                  <c:v>#N/A</c:v>
                </c:pt>
                <c:pt idx="7">
                  <c:v>161</c:v>
                </c:pt>
                <c:pt idx="8">
                  <c:v>#N/A</c:v>
                </c:pt>
                <c:pt idx="9">
                  <c:v>#N/A</c:v>
                </c:pt>
                <c:pt idx="10">
                  <c:v>175</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8-D60C-44AC-A071-B9B8972161C8}"/>
            </c:ext>
          </c:extLst>
        </c:ser>
        <c:dLbls>
          <c:showLegendKey val="0"/>
          <c:showVal val="0"/>
          <c:showCatName val="0"/>
          <c:showSerName val="0"/>
          <c:showPercent val="0"/>
          <c:showBubbleSize val="0"/>
        </c:dLbls>
        <c:marker val="1"/>
        <c:smooth val="0"/>
        <c:axId val="278127744"/>
        <c:axId val="278129664"/>
      </c:lineChart>
      <c:catAx>
        <c:axId val="2781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129664"/>
        <c:crosses val="autoZero"/>
        <c:auto val="1"/>
        <c:lblAlgn val="ctr"/>
        <c:lblOffset val="100"/>
        <c:tickLblSkip val="1"/>
        <c:tickMarkSkip val="1"/>
        <c:noMultiLvlLbl val="0"/>
      </c:catAx>
      <c:valAx>
        <c:axId val="27812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1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6303</c:v>
                </c:pt>
                <c:pt idx="5">
                  <c:v>6282</c:v>
                </c:pt>
                <c:pt idx="8">
                  <c:v>6237</c:v>
                </c:pt>
                <c:pt idx="11">
                  <c:v>6108</c:v>
                </c:pt>
                <c:pt idx="14">
                  <c:v>6019</c:v>
                </c:pt>
              </c:numCache>
            </c:numRef>
          </c:val>
          <c:extLst xmlns:c16r2="http://schemas.microsoft.com/office/drawing/2015/06/chart">
            <c:ext xmlns:c16="http://schemas.microsoft.com/office/drawing/2014/chart" uri="{C3380CC4-5D6E-409C-BE32-E72D297353CC}">
              <c16:uniqueId val="{00000000-E14D-46F8-A083-C145FA3420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14D-46F8-A083-C145FA3420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3301</c:v>
                </c:pt>
                <c:pt idx="5">
                  <c:v>2867</c:v>
                </c:pt>
                <c:pt idx="8">
                  <c:v>1585</c:v>
                </c:pt>
                <c:pt idx="11">
                  <c:v>1615</c:v>
                </c:pt>
                <c:pt idx="14">
                  <c:v>1629</c:v>
                </c:pt>
              </c:numCache>
            </c:numRef>
          </c:val>
          <c:extLst xmlns:c16r2="http://schemas.microsoft.com/office/drawing/2015/06/chart">
            <c:ext xmlns:c16="http://schemas.microsoft.com/office/drawing/2014/chart" uri="{C3380CC4-5D6E-409C-BE32-E72D297353CC}">
              <c16:uniqueId val="{00000002-E14D-46F8-A083-C145FA3420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4D-46F8-A083-C145FA3420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4D-46F8-A083-C145FA3420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4D-46F8-A083-C145FA3420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1749</c:v>
                </c:pt>
                <c:pt idx="3">
                  <c:v>1591</c:v>
                </c:pt>
                <c:pt idx="6">
                  <c:v>1509</c:v>
                </c:pt>
                <c:pt idx="9">
                  <c:v>1480</c:v>
                </c:pt>
                <c:pt idx="12">
                  <c:v>1393</c:v>
                </c:pt>
              </c:numCache>
            </c:numRef>
          </c:val>
          <c:extLst xmlns:c16r2="http://schemas.microsoft.com/office/drawing/2015/06/chart">
            <c:ext xmlns:c16="http://schemas.microsoft.com/office/drawing/2014/chart" uri="{C3380CC4-5D6E-409C-BE32-E72D297353CC}">
              <c16:uniqueId val="{00000006-E14D-46F8-A083-C145FA3420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115</c:v>
                </c:pt>
                <c:pt idx="3">
                  <c:v>179</c:v>
                </c:pt>
                <c:pt idx="6">
                  <c:v>145</c:v>
                </c:pt>
                <c:pt idx="9">
                  <c:v>121</c:v>
                </c:pt>
                <c:pt idx="12">
                  <c:v>110</c:v>
                </c:pt>
              </c:numCache>
            </c:numRef>
          </c:val>
          <c:extLst xmlns:c16r2="http://schemas.microsoft.com/office/drawing/2015/06/chart">
            <c:ext xmlns:c16="http://schemas.microsoft.com/office/drawing/2014/chart" uri="{C3380CC4-5D6E-409C-BE32-E72D297353CC}">
              <c16:uniqueId val="{00000007-E14D-46F8-A083-C145FA3420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2025</c:v>
                </c:pt>
                <c:pt idx="3">
                  <c:v>1806</c:v>
                </c:pt>
                <c:pt idx="6">
                  <c:v>1605</c:v>
                </c:pt>
                <c:pt idx="9">
                  <c:v>1533</c:v>
                </c:pt>
                <c:pt idx="12">
                  <c:v>1457</c:v>
                </c:pt>
              </c:numCache>
            </c:numRef>
          </c:val>
          <c:extLst xmlns:c16r2="http://schemas.microsoft.com/office/drawing/2015/06/chart">
            <c:ext xmlns:c16="http://schemas.microsoft.com/office/drawing/2014/chart" uri="{C3380CC4-5D6E-409C-BE32-E72D297353CC}">
              <c16:uniqueId val="{00000008-E14D-46F8-A083-C145FA3420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14D-46F8-A083-C145FA3420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5950</c:v>
                </c:pt>
                <c:pt idx="3">
                  <c:v>6230</c:v>
                </c:pt>
                <c:pt idx="6">
                  <c:v>6632</c:v>
                </c:pt>
                <c:pt idx="9">
                  <c:v>6555</c:v>
                </c:pt>
                <c:pt idx="12">
                  <c:v>6524</c:v>
                </c:pt>
              </c:numCache>
            </c:numRef>
          </c:val>
          <c:extLst xmlns:c16r2="http://schemas.microsoft.com/office/drawing/2015/06/chart">
            <c:ext xmlns:c16="http://schemas.microsoft.com/office/drawing/2014/chart" uri="{C3380CC4-5D6E-409C-BE32-E72D297353CC}">
              <c16:uniqueId val="{0000000A-E14D-46F8-A083-C145FA34204A}"/>
            </c:ext>
          </c:extLst>
        </c:ser>
        <c:dLbls>
          <c:showLegendKey val="0"/>
          <c:showVal val="0"/>
          <c:showCatName val="0"/>
          <c:showSerName val="0"/>
          <c:showPercent val="0"/>
          <c:showBubbleSize val="0"/>
        </c:dLbls>
        <c:gapWidth val="100"/>
        <c:overlap val="100"/>
        <c:axId val="279515520"/>
        <c:axId val="27951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235</c:v>
                </c:pt>
                <c:pt idx="2">
                  <c:v>#N/A</c:v>
                </c:pt>
                <c:pt idx="3">
                  <c:v>#N/A</c:v>
                </c:pt>
                <c:pt idx="4">
                  <c:v>657</c:v>
                </c:pt>
                <c:pt idx="5">
                  <c:v>#N/A</c:v>
                </c:pt>
                <c:pt idx="6">
                  <c:v>#N/A</c:v>
                </c:pt>
                <c:pt idx="7">
                  <c:v>2067</c:v>
                </c:pt>
                <c:pt idx="8">
                  <c:v>#N/A</c:v>
                </c:pt>
                <c:pt idx="9">
                  <c:v>#N/A</c:v>
                </c:pt>
                <c:pt idx="10">
                  <c:v>1966</c:v>
                </c:pt>
                <c:pt idx="11">
                  <c:v>#N/A</c:v>
                </c:pt>
                <c:pt idx="12">
                  <c:v>#N/A</c:v>
                </c:pt>
                <c:pt idx="13">
                  <c:v>1837</c:v>
                </c:pt>
                <c:pt idx="14">
                  <c:v>#N/A</c:v>
                </c:pt>
              </c:numCache>
            </c:numRef>
          </c:val>
          <c:smooth val="0"/>
          <c:extLst xmlns:c16r2="http://schemas.microsoft.com/office/drawing/2015/06/chart">
            <c:ext xmlns:c16="http://schemas.microsoft.com/office/drawing/2014/chart" uri="{C3380CC4-5D6E-409C-BE32-E72D297353CC}">
              <c16:uniqueId val="{0000000B-E14D-46F8-A083-C145FA34204A}"/>
            </c:ext>
          </c:extLst>
        </c:ser>
        <c:dLbls>
          <c:showLegendKey val="0"/>
          <c:showVal val="0"/>
          <c:showCatName val="0"/>
          <c:showSerName val="0"/>
          <c:showPercent val="0"/>
          <c:showBubbleSize val="0"/>
        </c:dLbls>
        <c:marker val="1"/>
        <c:smooth val="0"/>
        <c:axId val="279515520"/>
        <c:axId val="279517440"/>
      </c:lineChart>
      <c:catAx>
        <c:axId val="2795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517440"/>
        <c:crosses val="autoZero"/>
        <c:auto val="1"/>
        <c:lblAlgn val="ctr"/>
        <c:lblOffset val="100"/>
        <c:tickLblSkip val="1"/>
        <c:tickMarkSkip val="1"/>
        <c:noMultiLvlLbl val="0"/>
      </c:catAx>
      <c:valAx>
        <c:axId val="27951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51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887</c:v>
                </c:pt>
                <c:pt idx="1">
                  <c:v>888</c:v>
                </c:pt>
                <c:pt idx="2">
                  <c:v>824</c:v>
                </c:pt>
              </c:numCache>
            </c:numRef>
          </c:val>
          <c:extLst xmlns:c16r2="http://schemas.microsoft.com/office/drawing/2015/06/chart">
            <c:ext xmlns:c16="http://schemas.microsoft.com/office/drawing/2014/chart" uri="{C3380CC4-5D6E-409C-BE32-E72D297353CC}">
              <c16:uniqueId val="{00000000-2284-4E0B-9527-8AA469D07E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284-4E0B-9527-8AA469D07E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556</c:v>
                </c:pt>
                <c:pt idx="1">
                  <c:v>551</c:v>
                </c:pt>
                <c:pt idx="2">
                  <c:v>581</c:v>
                </c:pt>
              </c:numCache>
            </c:numRef>
          </c:val>
          <c:extLst xmlns:c16r2="http://schemas.microsoft.com/office/drawing/2015/06/chart">
            <c:ext xmlns:c16="http://schemas.microsoft.com/office/drawing/2014/chart" uri="{C3380CC4-5D6E-409C-BE32-E72D297353CC}">
              <c16:uniqueId val="{00000002-2284-4E0B-9527-8AA469D07EE3}"/>
            </c:ext>
          </c:extLst>
        </c:ser>
        <c:dLbls>
          <c:showLegendKey val="0"/>
          <c:showVal val="0"/>
          <c:showCatName val="0"/>
          <c:showSerName val="0"/>
          <c:showPercent val="0"/>
          <c:showBubbleSize val="0"/>
        </c:dLbls>
        <c:gapWidth val="120"/>
        <c:overlap val="100"/>
        <c:axId val="279623168"/>
        <c:axId val="279624704"/>
      </c:barChart>
      <c:catAx>
        <c:axId val="27962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9624704"/>
        <c:crosses val="autoZero"/>
        <c:auto val="1"/>
        <c:lblAlgn val="ctr"/>
        <c:lblOffset val="100"/>
        <c:tickLblSkip val="1"/>
        <c:tickMarkSkip val="1"/>
        <c:noMultiLvlLbl val="0"/>
      </c:catAx>
      <c:valAx>
        <c:axId val="279624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962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en-US"/>
                      <a:t>H25</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{305403A4-6AA6-4A7E-9392-D146D5B9309D}</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B8B-4D76-BE6C-0CAE4E27F64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{D16790C7-1157-4F08-B216-7422BC8AA634}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8B-4D76-BE6C-0CAE4E27F64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{520B6901-2FED-48C9-AF90-388792CA16B3}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8B-4D76-BE6C-0CAE4E27F64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{E448F39B-E9C8-4BEC-9DFC-AF80684DA1BB}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8B-4D76-BE6C-0CAE4E27F64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{2034CC38-D2BE-4D78-AD53-B564FECA3D7F}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8B-4D76-BE6C-0CAE4E27F64F}"/>
                </c:ext>
              </c:extLst>
            </c:dLbl>
            <c:dLbl>
              <c:idx val="8"/>
              <c:tx>
                <c:rich>
                  <a:bodyPr/>
                  <a:lstStyle/>
                  <a:p>
                    <a:r>
                      <a:rPr lang="en-US"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{6EAE4D54-EE11-4B3E-93D8-55FF02148F1A}</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B8B-4D76-BE6C-0CAE4E27F64F}"/>
                </c:ext>
              </c:extLst>
            </c:dLbl>
            <c:dLbl>
              <c:idx val="16"/>
              <c:tx>
                <c:rich>
                  <a:bodyPr/>
                  <a:lstStyle/>
                  <a:p>
                    <a:r>
                      <a:rPr lang="en-US"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{5F8FF502-B53C-44F4-96D4-ED298C10F3FA}</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B8B-4D76-BE6C-0CAE4E27F64F}"/>
                </c:ext>
              </c:extLst>
            </c:dLbl>
            <c:dLbl>
              <c:idx val="24"/>
              <c:tx>
                <c:rich>
                  <a:bodyPr/>
                  <a:lstStyle/>
                  <a:p>
                    <a:r>
                      <a:rPr lang="en-US"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{9A084B7C-338B-437C-B724-7540753B5A18}</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B8B-4D76-BE6C-0CAE4E27F64F}"/>
                </c:ext>
              </c:extLst>
            </c:dLbl>
            <c:dLbl>
              <c:idx val="32"/>
              <c:tx>
                <c:rich>
                  <a:bodyPr/>
                  <a:lstStyle/>
                  <a:p>
                    <a:r>
                      <a:rPr lang="en-US" altLang="en-US"/>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{BFFBAF92-6FC6-40A8-BA20-B9BC81DE2321}</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B8B-4D76-BE6C-0CAE4E27F6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16">
                <c:v>50.5</c:v>
              </c:pt>
              <c:pt idx="24">
                <c:v>67.900000000000006</c:v>
              </c:pt>
              <c:pt idx="32">
                <c:v>68.8</c:v>
              </c:pt>
            </c:numLit>
          </c:xVal>
          <c:yVal>
            <c:numLit>
              <c:formatCode>General</c:formatCode>
              <c:ptCount val="40"/>
              <c:pt idx="16">
                <c:v>45.2</c:v>
              </c:pt>
              <c:pt idx="24">
                <c:v>43.9</c:v>
              </c:pt>
              <c:pt idx="32">
                <c:v>41</c:v>
              </c:pt>
            </c:numLit>
          </c:yVal>
          <c:smooth val="0"/>
          <c:extLst xmlns:c16r2="http://schemas.microsoft.com/office/drawing/2015/06/chart">
            <c:ext xmlns:c16="http://schemas.microsoft.com/office/drawing/2014/chart" uri="{C3380CC4-5D6E-409C-BE32-E72D297353CC}">
              <c16:uniqueId val="{00000009-EB8B-4D76-BE6C-0CAE4E27F64F}"/>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lang="en-US" altLang="en-US"/>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{C0562F9E-28AF-4AEB-8431-F9E4A0DFF1F5}</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B8B-4D76-BE6C-0CAE4E27F64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{83DF527C-C8B7-4E6C-A20D-1DACEB0081B8}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8B-4D76-BE6C-0CAE4E27F64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{9A4E1B83-8AFC-414C-BF42-4D9603052DC1}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8B-4D76-BE6C-0CAE4E27F64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{FF697901-B2A6-4236-BE3D-B6BD29D155DC}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8B-4D76-BE6C-0CAE4E27F64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{FD7AB9A5-AA3F-4D61-9FE4-DC2111F14247}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8B-4D76-BE6C-0CAE4E27F64F}"/>
                </c:ext>
              </c:extLst>
            </c:dLbl>
            <c:dLbl>
              <c:idx val="8"/>
              <c:tx>
                <c:rich>
                  <a:bodyPr/>
                  <a:lstStyle/>
                  <a:p>
                    <a:r>
                      <a:rPr lang="en-US"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{638497DD-1023-4FDB-A7A4-F63B8AA39457}</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B8B-4D76-BE6C-0CAE4E27F64F}"/>
                </c:ext>
              </c:extLst>
            </c:dLbl>
            <c:dLbl>
              <c:idx val="16"/>
              <c:tx>
                <c:rich>
                  <a:bodyPr/>
                  <a:lstStyle/>
                  <a:p>
                    <a:r>
                      <a:rPr lang="en-US"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{28C110ED-0564-4127-A13A-81704363F950}</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B8B-4D76-BE6C-0CAE4E27F64F}"/>
                </c:ext>
              </c:extLst>
            </c:dLbl>
            <c:dLbl>
              <c:idx val="24"/>
              <c:layout>
                <c:manualLayout>
                  <c:x val="-3.2139011923653503E-2"/>
                  <c:y val="-6.4739042105865174E-2"/>
                </c:manualLayout>
              </c:layout>
              <c:tx>
                <c:rich>
                  <a:bodyPr/>
                  <a:lstStyle/>
                  <a:p>
                    <a:r>
                      <a:rPr lang="en-US" altLang="en-US"/>
                      <a:t>H28</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{E4DDF19A-62D5-45B8-8BBF-E41656F72639}</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B8B-4D76-BE6C-0CAE4E27F64F}"/>
                </c:ext>
              </c:extLst>
            </c:dLbl>
            <c:dLbl>
              <c:idx val="32"/>
              <c:layout>
                <c:manualLayout>
                  <c:x val="-3.2151389015491236E-2"/>
                  <c:y val="-6.4739042105865174E-2"/>
                </c:manualLayout>
              </c:layout>
              <c:tx>
                <c:rich>
                  <a:bodyPr/>
                  <a:lstStyle/>
                  <a:p>
                    <a:r>
                      <a:rPr lang="en-US" altLang="en-US"/>
                      <a:t>H29</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{A061C604-E314-4293-9098-C77F6B006005}</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B8B-4D76-BE6C-0CAE4E27F6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16">
                <c:v>54.5</c:v>
              </c:pt>
              <c:pt idx="24">
                <c:v>57.7</c:v>
              </c:pt>
              <c:pt idx="32">
                <c:v>57</c:v>
              </c:pt>
            </c:numLit>
          </c:xVal>
          <c:yVal>
            <c:numLit>
              <c:formatCode>General</c:formatCode>
              <c:ptCount val="40"/>
              <c:pt idx="16">
                <c:v>20.2</c:v>
              </c:pt>
              <c:pt idx="24">
                <c:v>15.5</c:v>
              </c:pt>
              <c:pt idx="32">
                <c:v>14</c:v>
              </c:pt>
            </c:numLit>
          </c:yVal>
          <c:smooth val="0"/>
          <c:extLst xmlns:c16r2="http://schemas.microsoft.com/office/drawing/2015/06/chart">
            <c:ext xmlns:c16="http://schemas.microsoft.com/office/drawing/2014/chart" uri="{C3380CC4-5D6E-409C-BE32-E72D297353CC}">
              <c16:uniqueId val="{00000013-EB8B-4D76-BE6C-0CAE4E27F64F}"/>
            </c:ext>
          </c:extLst>
        </c:ser>
        <c:dLbls>
          <c:showLegendKey val="0"/>
          <c:showVal val="1"/>
          <c:showCatName val="0"/>
          <c:showSerName val="0"/>
          <c:showPercent val="0"/>
          <c:showBubbleSize val="0"/>
        </c:dLbls>
        <c:axId val="280101632"/>
        <c:axId val="280103552"/>
      </c:scatterChart>
      <c:valAx>
        <c:axId val="280101632"/>
        <c:scaling>
          <c:orientation val="minMax"/>
          <c:max val="71"/>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0103552"/>
        <c:crosses val="autoZero"/>
        <c:crossBetween val="midCat"/>
      </c:valAx>
      <c:valAx>
        <c:axId val="280103552"/>
        <c:scaling>
          <c:orientation val="minMax"/>
          <c:max val="5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010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altLang="en-US"/>
                      <a:t>H25</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{C56F8A45-EEA3-4602-86E4-40924D1BB0E7}</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F7C-4F94-BD16-96AFC6EB3DA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{5BCABB74-2B63-4A0D-9D08-46360503ED1C}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7C-4F94-BD16-96AFC6EB3DA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{D01DF795-D994-422F-9FD5-80D6344E954E}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7C-4F94-BD16-96AFC6EB3DA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{3C38CE18-28F4-4D54-92A4-46AF19BDC811}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7C-4F94-BD16-96AFC6EB3DA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{3A2B787C-7C8B-4EF5-A870-EF06F824C54B}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7C-4F94-BD16-96AFC6EB3DA2}"/>
                </c:ext>
              </c:extLst>
            </c:dLbl>
            <c:dLbl>
              <c:idx val="8"/>
              <c:tx>
                <c:rich>
                  <a:bodyPr/>
                  <a:lstStyle/>
                  <a:p>
                    <a:r>
                      <a:rPr altLang="en-US"/>
                      <a:t>H26</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{473C864A-EC5B-422A-8D81-42A205F1B46F}</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F7C-4F94-BD16-96AFC6EB3DA2}"/>
                </c:ext>
              </c:extLst>
            </c:dLbl>
            <c:dLbl>
              <c:idx val="16"/>
              <c:layout>
                <c:manualLayout>
                  <c:x val="0"/>
                  <c:y val="-9.181406760841615E-3"/>
                </c:manualLayout>
              </c:layout>
              <c:tx>
                <c:rich>
                  <a:bodyPr/>
                  <a:lstStyle/>
                  <a:p>
                    <a:r>
                      <a:rPr altLang="en-US"/>
                      <a:t>H27</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{0017FDB9-A89F-42FB-9445-5BBC170B1D17}</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F7C-4F94-BD16-96AFC6EB3DA2}"/>
                </c:ext>
              </c:extLst>
            </c:dLbl>
            <c:dLbl>
              <c:idx val="24"/>
              <c:layout>
                <c:manualLayout>
                  <c:x val="0"/>
                  <c:y val="9.1814067608415959E-3"/>
                </c:manualLayout>
              </c:layout>
              <c:tx>
                <c:rich>
                  <a:bodyPr/>
                  <a:lstStyle/>
                  <a:p>
                    <a:r>
                      <a:rPr altLang="en-US"/>
                      <a:t>H28</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{3C0D3A4B-F86A-411B-B763-0EA779DB317A}</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F7C-4F94-BD16-96AFC6EB3DA2}"/>
                </c:ext>
              </c:extLst>
            </c:dLbl>
            <c:dLbl>
              <c:idx val="32"/>
              <c:tx>
                <c:rich>
                  <a:bodyPr/>
                  <a:lstStyle/>
                  <a:p>
                    <a:r>
                      <a:rPr altLang="en-US"/>
                      <a:t>H29</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{A065066A-B8B4-48D1-AB7D-2B5649934312}</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F7C-4F94-BD16-96AFC6EB3D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5.7</c:v>
              </c:pt>
              <c:pt idx="8">
                <c:v>4.3</c:v>
              </c:pt>
              <c:pt idx="16">
                <c:v>3.5</c:v>
              </c:pt>
              <c:pt idx="24">
                <c:v>3.6</c:v>
              </c:pt>
              <c:pt idx="32">
                <c:v>4</c:v>
              </c:pt>
            </c:numLit>
          </c:xVal>
          <c:yVal>
            <c:numLit>
              <c:formatCode>General</c:formatCode>
              <c:ptCount val="40"/>
              <c:pt idx="0">
                <c:v>5.2</c:v>
              </c:pt>
              <c:pt idx="8">
                <c:v>14.8</c:v>
              </c:pt>
              <c:pt idx="16">
                <c:v>45.2</c:v>
              </c:pt>
              <c:pt idx="24">
                <c:v>43.9</c:v>
              </c:pt>
              <c:pt idx="32">
                <c:v>41</c:v>
              </c:pt>
            </c:numLit>
          </c:yVal>
          <c:smooth val="0"/>
          <c:extLst xmlns:c16r2="http://schemas.microsoft.com/office/drawing/2015/06/chart">
            <c:ext xmlns:c16="http://schemas.microsoft.com/office/drawing/2014/chart" uri="{C3380CC4-5D6E-409C-BE32-E72D297353CC}">
              <c16:uniqueId val="{00000009-0F7C-4F94-BD16-96AFC6EB3DA2}"/>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rich>
                  <a:bodyPr/>
                  <a:lstStyle/>
                  <a:p>
                    <a:r>
                      <a:rPr altLang="en-US"/>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{15BAE585-6012-4D59-9077-23CAA9C45B37}</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F7C-4F94-BD16-96AFC6EB3D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{067DE823-AE11-44F7-8F89-94D13676ECD8}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7C-4F94-BD16-96AFC6EB3DA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{B18BA9AE-80B9-43EB-9B22-B9A4B201BF8B}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7C-4F94-BD16-96AFC6EB3DA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{181362E4-5F37-476E-98F2-90BFD1B574C4}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7C-4F94-BD16-96AFC6EB3DA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{55F16CE9-1C78-42E6-8530-FFCACA657FEF}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7C-4F94-BD16-96AFC6EB3DA2}"/>
                </c:ext>
              </c:extLst>
            </c:dLbl>
            <c:dLbl>
              <c:idx val="8"/>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{B9606279-27DE-41D3-8AB2-94BC75B11B94}</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F7C-4F94-BD16-96AFC6EB3DA2}"/>
                </c:ext>
              </c:extLst>
            </c:dLbl>
            <c:dLbl>
              <c:idx val="16"/>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{6C7D3247-649E-4A8D-9662-EB588BFB870E}</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F7C-4F94-BD16-96AFC6EB3DA2}"/>
                </c:ext>
              </c:extLst>
            </c:dLbl>
            <c:dLbl>
              <c:idx val="24"/>
              <c:layout>
                <c:manualLayout>
                  <c:x val="-2.5541983706889489E-2"/>
                  <c:y val="-6.2416647087793951E-2"/>
                </c:manualLayout>
              </c:layout>
              <c:tx>
                <c:rich>
                  <a:bodyPr/>
                  <a:lstStyle/>
                  <a:p>
                    <a:r>
                      <a:rPr altLang="en-US"/>
                      <a:t>H28</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{1658E427-7A07-4533-9CC4-430718CF7B56}</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F7C-4F94-BD16-96AFC6EB3DA2}"/>
                </c:ext>
              </c:extLst>
            </c:dLbl>
            <c:dLbl>
              <c:idx val="32"/>
              <c:layout>
                <c:manualLayout>
                  <c:x val="-3.7853999531331846E-2"/>
                  <c:y val="-6.2416647087793951E-2"/>
                </c:manualLayout>
              </c:layout>
              <c:tx>
                <c:rich>
                  <a:bodyPr/>
                  <a:lstStyle/>
                  <a:p>
                    <a:r>
                      <a:rPr altLang="en-US"/>
                      <a:t>H29</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{5D70A49D-736E-4353-A990-A10F12F92A80}</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F7C-4F94-BD16-96AFC6EB3D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8.5</c:v>
              </c:pt>
              <c:pt idx="8">
                <c:v>7.7</c:v>
              </c:pt>
              <c:pt idx="16">
                <c:v>7.1</c:v>
              </c:pt>
              <c:pt idx="24">
                <c:v>6.6</c:v>
              </c:pt>
              <c:pt idx="32">
                <c:v>6.5</c:v>
              </c:pt>
            </c:numLit>
          </c:xVal>
          <c:yVal>
            <c:numLit>
              <c:formatCode>General</c:formatCode>
              <c:ptCount val="40"/>
              <c:pt idx="0">
                <c:v>22.3</c:v>
              </c:pt>
              <c:pt idx="8">
                <c:v>20.3</c:v>
              </c:pt>
              <c:pt idx="16">
                <c:v>20.2</c:v>
              </c:pt>
              <c:pt idx="24">
                <c:v>15.5</c:v>
              </c:pt>
              <c:pt idx="32">
                <c:v>14</c:v>
              </c:pt>
            </c:numLit>
          </c:yVal>
          <c:smooth val="0"/>
          <c:extLst xmlns:c16r2="http://schemas.microsoft.com/office/drawing/2015/06/chart">
            <c:ext xmlns:c16="http://schemas.microsoft.com/office/drawing/2014/chart" uri="{C3380CC4-5D6E-409C-BE32-E72D297353CC}">
              <c16:uniqueId val="{00000013-0F7C-4F94-BD16-96AFC6EB3DA2}"/>
            </c:ext>
          </c:extLst>
        </c:ser>
        <c:dLbls>
          <c:showLegendKey val="0"/>
          <c:showVal val="1"/>
          <c:showCatName val="0"/>
          <c:showSerName val="0"/>
          <c:showPercent val="0"/>
          <c:showBubbleSize val="0"/>
        </c:dLbls>
        <c:axId val="280215936"/>
        <c:axId val="280217856"/>
      </c:scatterChart>
      <c:valAx>
        <c:axId val="280215936"/>
        <c:scaling>
          <c:orientation val="minMax"/>
          <c:max val="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0217856"/>
        <c:crosses val="autoZero"/>
        <c:crossBetween val="midCat"/>
      </c:valAx>
      <c:valAx>
        <c:axId val="280217856"/>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0215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年度に発行した役場新庁舎建設事業にかかる地方債の元金償還が開始されたことなどにより、前年度から</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百万円増加した。今後も地方債の償還が進んでいくため、元利償還金は上昇傾向にある。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財政状況が厳しさを増すなか、老朽化した施設の大規模改修に伴う地方債の活用が想定されるが、国県補助金も活用し、公債費の抑制に努める。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年度に新役場庁舎建設事業による借入のため大幅に増加したが、それ以降は償還額を新規借入額が上回らないよう地方債の新規借入の抑制を行っているため、減少をしている。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今後は、公共施設等の大規模改修等に多額の費用が見込まれ、地方債の活用は必須となってくるが、充当可能基金の増加を図り、財政負担の軽減と平準化に努める。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千円を積み立てた一方、町税の減少などによる財源不足に対応するため、財政調整基金を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災害救助基金について、現在積立額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年度末で目標額に達する予定である。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今後は、公共施設等の大規模改修事業が想定されていることから、公共施設整備基金への計画的な積立を予定している。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また、財政調整基金については近年は利子分のみの積立となっているが、標準財政規模の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・災害救助基金：災害救助法第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条の規定による</a:t>
          </a:r>
          <a:r>
            <a:rPr kumimoji="0" lang="ja-JP" altLang="en-US" sz="1200" kern="0">
              <a:solidFill>
                <a:srgbClr val="000000"/>
              </a:solidFill>
              <a:effectLst/>
              <a:latin typeface="ＭＳ ゴシック" panose="020B0609070205080204" pitchFamily="49" charset="-128"/>
              <a:ea typeface="ＭＳ ゴシック" panose="020B0609070205080204" pitchFamily="49" charset="-128"/>
              <a:cs typeface="+mn-cs"/>
            </a:rPr>
            <a:t>災害及び同条の適用を受けることのできない災害の被害を受けた町民及び災害時相互応援協定締結</a:t>
          </a:r>
          <a:endParaRPr kumimoji="0" lang="en-US" altLang="ja-JP" sz="1200" kern="0">
            <a:solidFill>
              <a:srgbClr val="000000"/>
            </a:solidFill>
            <a:effectLst/>
            <a:latin typeface="ＭＳ ゴシック" panose="020B0609070205080204" pitchFamily="49" charset="-128"/>
            <a:ea typeface="ＭＳ ゴシック" panose="020B0609070205080204" pitchFamily="49" charset="-128"/>
            <a:cs typeface="+mn-cs"/>
          </a:endParaRPr>
        </a:p>
        <a:p>
          <a:r>
            <a:rPr kumimoji="0" lang="ja-JP" altLang="en-US" sz="1200" kern="0">
              <a:solidFill>
                <a:srgbClr val="000000"/>
              </a:solidFill>
              <a:effectLst/>
              <a:latin typeface="ＭＳ ゴシック" panose="020B0609070205080204" pitchFamily="49" charset="-128"/>
              <a:ea typeface="ＭＳ ゴシック" panose="020B0609070205080204" pitchFamily="49" charset="-128"/>
              <a:cs typeface="+mn-cs"/>
            </a:rPr>
            <a:t>　　　　　　　　　市町村への見舞金、救援物資の支給その他の応急災害対策に要する費用や激甚災害の指定を受けた市町村の復興支援</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千円）積み立てのみであり、取り崩しもしなかったため、前年度とほぼ同額である。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・災害救助基金：積立目標額を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年間の計画で積立を行っており、平成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年度についても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積立を行ったため、災害救助基金の残高は、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137,000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・地域福祉基金：社会福祉事業への寄附金（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千円）の積立を行ったが、取り崩しをしなかったため、前年度とほぼ同額である。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・公共施設整備基金：現時点では、積立目標金額を具体的に設定してはいないが、将来的な公共施設の大規模改修に向けて、災害救助基金が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積立目標額に達したのち、計画的な積立を行っていく。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・災害救助基金：平成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年度末までに目標額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億円を積立予定。（平成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年度に老人福祉センターのエアコン整備のための財源として全額取り崩しをし、今後は廃止を予定。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町民税の減少（生産年齢人口の減少による個人町民税及び主要企業の売り上げ減少による法人町民税の減）による財源不足に対応するため、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千円の取り崩しをしたことなどにより、財政調整基金の残高は前年度から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823,728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億円を目標額とし、標準財政規模の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20,545
20,243
41.63
6,916,447
6,588,995
297,532
5,027,158
6,524,128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68.8</a:t>
          </a:r>
          <a:r>
            <a:rPr kumimoji="1" lang="ja-JP" altLang="en-US" sz="1100">
              <a:latin typeface="ＭＳ Ｐゴシック" panose="020B0600070205080204" pitchFamily="50" charset="-128"/>
              <a:ea typeface="ＭＳ Ｐゴシック" panose="020B0600070205080204" pitchFamily="50" charset="-128"/>
            </a:rPr>
            <a:t>％となっており、全国平均、埼玉県平均を上回っている。平成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年度にかけて大きく上昇している要因は、平成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年度に完成をした新庁舎の減価償却が開始されたこと等が要因となっている。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年以上経過している公共施設が全体の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％を占めており、道路についても老朽化が進んでいることから、今後、今後個別施設計画を策定し、計画的に更新等を行っていく。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206240" y="5265511"/>
          <a:ext cx="1270" cy="124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258945" y="504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119245" y="526551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258945" y="577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157345" y="57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3537585" y="57707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2867025" y="5865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155394</xdr:rowOff>
    </xdr:from>
    <xdr:to>
      <xdr:col>23</xdr:col>
      <xdr:colOff>136525</xdr:colOff>
      <xdr:row>28</xdr:row>
      <xdr:rowOff>85544</xdr:rowOff>
    </xdr:to>
    <xdr:sp macro="" textlink="">
      <xdr:nvSpPr>
        <xdr:cNvPr id="80" name="楕円 79"/>
        <xdr:cNvSpPr/>
      </xdr:nvSpPr>
      <xdr:spPr>
        <a:xfrm>
          <a:off x="4157345" y="5436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6821</xdr:rowOff>
    </xdr:from>
    <xdr:ext cx="405111" cy="259045"/>
    <xdr:sp macro="" textlink="">
      <xdr:nvSpPr>
        <xdr:cNvPr id="81" name="有形固定資産減価償却率該当値テキスト"/>
        <xdr:cNvSpPr txBox="1"/>
      </xdr:nvSpPr>
      <xdr:spPr>
        <a:xfrm>
          <a:off x="4258945" y="528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11702</xdr:rowOff>
    </xdr:from>
    <xdr:to>
      <xdr:col>19</xdr:col>
      <xdr:colOff>187325</xdr:colOff>
      <xdr:row>28</xdr:row>
      <xdr:rowOff>113302</xdr:rowOff>
    </xdr:to>
    <xdr:sp macro="" textlink="">
      <xdr:nvSpPr>
        <xdr:cNvPr id="82" name="楕円 81"/>
        <xdr:cNvSpPr/>
      </xdr:nvSpPr>
      <xdr:spPr>
        <a:xfrm>
          <a:off x="3537585" y="5460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34744</xdr:rowOff>
    </xdr:from>
    <xdr:to>
      <xdr:col>23</xdr:col>
      <xdr:colOff>85725</xdr:colOff>
      <xdr:row>28</xdr:row>
      <xdr:rowOff>62502</xdr:rowOff>
    </xdr:to>
    <xdr:cxnSp macro="">
      <xdr:nvCxnSpPr>
        <xdr:cNvPr id="83" name="直線コネクタ 82"/>
        <xdr:cNvCxnSpPr/>
      </xdr:nvCxnSpPr>
      <xdr:spPr>
        <a:xfrm flipV="1">
          <a:off x="3588385" y="5483044"/>
          <a:ext cx="619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34018</xdr:rowOff>
    </xdr:from>
    <xdr:to>
      <xdr:col>15</xdr:col>
      <xdr:colOff>187325</xdr:colOff>
      <xdr:row>31</xdr:row>
      <xdr:rowOff>135618</xdr:rowOff>
    </xdr:to>
    <xdr:sp macro="" textlink="">
      <xdr:nvSpPr>
        <xdr:cNvPr id="84" name="楕円 83"/>
        <xdr:cNvSpPr/>
      </xdr:nvSpPr>
      <xdr:spPr>
        <a:xfrm>
          <a:off x="2867025" y="5985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62502</xdr:rowOff>
    </xdr:from>
    <xdr:to>
      <xdr:col>19</xdr:col>
      <xdr:colOff>136525</xdr:colOff>
      <xdr:row>31</xdr:row>
      <xdr:rowOff>84818</xdr:rowOff>
    </xdr:to>
    <xdr:cxnSp macro="">
      <xdr:nvCxnSpPr>
        <xdr:cNvPr id="85" name="直線コネクタ 84"/>
        <xdr:cNvCxnSpPr/>
      </xdr:nvCxnSpPr>
      <xdr:spPr>
        <a:xfrm flipV="1">
          <a:off x="2917825" y="5510802"/>
          <a:ext cx="670560" cy="5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6" name="n_1aveValue有形固定資産減価償却率"/>
        <xdr:cNvSpPr txBox="1"/>
      </xdr:nvSpPr>
      <xdr:spPr>
        <a:xfrm>
          <a:off x="3395989" y="585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2738129" y="564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129829</xdr:rowOff>
    </xdr:from>
    <xdr:ext cx="405111" cy="259045"/>
    <xdr:sp macro="" textlink="">
      <xdr:nvSpPr>
        <xdr:cNvPr id="88" name="n_1mainValue有形固定資産減価償却率"/>
        <xdr:cNvSpPr txBox="1"/>
      </xdr:nvSpPr>
      <xdr:spPr>
        <a:xfrm>
          <a:off x="3395989" y="524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126745</xdr:rowOff>
    </xdr:from>
    <xdr:ext cx="405111" cy="259045"/>
    <xdr:sp macro="" textlink="">
      <xdr:nvSpPr>
        <xdr:cNvPr id="89" name="n_2mainValue有形固定資産減価償却率"/>
        <xdr:cNvSpPr txBox="1"/>
      </xdr:nvSpPr>
      <xdr:spPr>
        <a:xfrm>
          <a:off x="2738129" y="6077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債務償還可能年数については、前年度数値が無いため、前年度からの増減の比較ができないが、全国平均とほぼ同じの数値となっている。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今後も大きく数値が上昇することが無いよう、健全な財政運営に努めていく。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3027660" y="5384730"/>
          <a:ext cx="1269" cy="122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3080365" y="516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2963525" y="5384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3080365" y="59366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300162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30" name="楕円 129"/>
        <xdr:cNvSpPr/>
      </xdr:nvSpPr>
      <xdr:spPr>
        <a:xfrm>
          <a:off x="13001625" y="5814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53569</xdr:rowOff>
    </xdr:from>
    <xdr:ext cx="340478" cy="259045"/>
    <xdr:sp macro="" textlink="">
      <xdr:nvSpPr>
        <xdr:cNvPr id="131" name="債務償還可能年数該当値テキスト"/>
        <xdr:cNvSpPr txBox="1"/>
      </xdr:nvSpPr>
      <xdr:spPr>
        <a:xfrm>
          <a:off x="13080365" y="5669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20,545
20,243
41.63
6,916,447
6,588,995
297,532
5,027,158
6,524,128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086225" y="56292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12496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02082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12496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020820" y="562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124960" y="626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03606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5146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139700</xdr:rowOff>
    </xdr:from>
    <xdr:to>
      <xdr:col>24</xdr:col>
      <xdr:colOff>114300</xdr:colOff>
      <xdr:row>34</xdr:row>
      <xdr:rowOff>69850</xdr:rowOff>
    </xdr:to>
    <xdr:sp macro="" textlink="">
      <xdr:nvSpPr>
        <xdr:cNvPr id="70" name="楕円 69"/>
        <xdr:cNvSpPr/>
      </xdr:nvSpPr>
      <xdr:spPr>
        <a:xfrm>
          <a:off x="4036060" y="567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54627</xdr:rowOff>
    </xdr:from>
    <xdr:ext cx="405111" cy="259045"/>
    <xdr:sp macro="" textlink="">
      <xdr:nvSpPr>
        <xdr:cNvPr id="71" name="【道路】&#10;有形固定資産減価償却率該当値テキスト"/>
        <xdr:cNvSpPr txBox="1"/>
      </xdr:nvSpPr>
      <xdr:spPr>
        <a:xfrm>
          <a:off x="4124960" y="558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133985</xdr:rowOff>
    </xdr:from>
    <xdr:to>
      <xdr:col>20</xdr:col>
      <xdr:colOff>38100</xdr:colOff>
      <xdr:row>34</xdr:row>
      <xdr:rowOff>64135</xdr:rowOff>
    </xdr:to>
    <xdr:sp macro="" textlink="">
      <xdr:nvSpPr>
        <xdr:cNvPr id="72" name="楕円 71"/>
        <xdr:cNvSpPr/>
      </xdr:nvSpPr>
      <xdr:spPr>
        <a:xfrm>
          <a:off x="3312160" y="5666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13335</xdr:rowOff>
    </xdr:from>
    <xdr:to>
      <xdr:col>24</xdr:col>
      <xdr:colOff>63500</xdr:colOff>
      <xdr:row>34</xdr:row>
      <xdr:rowOff>19050</xdr:rowOff>
    </xdr:to>
    <xdr:cxnSp macro="">
      <xdr:nvCxnSpPr>
        <xdr:cNvPr id="73" name="直線コネクタ 72"/>
        <xdr:cNvCxnSpPr/>
      </xdr:nvCxnSpPr>
      <xdr:spPr>
        <a:xfrm>
          <a:off x="3355340" y="571309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111125</xdr:rowOff>
    </xdr:from>
    <xdr:to>
      <xdr:col>15</xdr:col>
      <xdr:colOff>101600</xdr:colOff>
      <xdr:row>34</xdr:row>
      <xdr:rowOff>41275</xdr:rowOff>
    </xdr:to>
    <xdr:sp macro="" textlink="">
      <xdr:nvSpPr>
        <xdr:cNvPr id="74" name="楕円 73"/>
        <xdr:cNvSpPr/>
      </xdr:nvSpPr>
      <xdr:spPr>
        <a:xfrm>
          <a:off x="2514600" y="564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161925</xdr:rowOff>
    </xdr:from>
    <xdr:to>
      <xdr:col>19</xdr:col>
      <xdr:colOff>177800</xdr:colOff>
      <xdr:row>34</xdr:row>
      <xdr:rowOff>13335</xdr:rowOff>
    </xdr:to>
    <xdr:cxnSp macro="">
      <xdr:nvCxnSpPr>
        <xdr:cNvPr id="75" name="直線コネクタ 74"/>
        <xdr:cNvCxnSpPr/>
      </xdr:nvCxnSpPr>
      <xdr:spPr>
        <a:xfrm>
          <a:off x="2565400" y="569404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17056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38570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80662</xdr:rowOff>
    </xdr:from>
    <xdr:ext cx="405111" cy="259045"/>
    <xdr:sp macro="" textlink="">
      <xdr:nvSpPr>
        <xdr:cNvPr id="78" name="n_1mainValue【道路】&#10;有形固定資産減価償却率"/>
        <xdr:cNvSpPr txBox="1"/>
      </xdr:nvSpPr>
      <xdr:spPr>
        <a:xfrm>
          <a:off x="317056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57802</xdr:rowOff>
    </xdr:from>
    <xdr:ext cx="405111" cy="259045"/>
    <xdr:sp macro="" textlink="">
      <xdr:nvSpPr>
        <xdr:cNvPr id="79" name="n_2mainValue【道路】&#10;有形固定資産減価償却率"/>
        <xdr:cNvSpPr txBox="1"/>
      </xdr:nvSpPr>
      <xdr:spPr>
        <a:xfrm>
          <a:off x="238570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5364041" y="675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5364041" y="647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536404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5364041" y="5359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9219565" y="5639553"/>
          <a:ext cx="0" cy="1377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9258300" y="702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9154160" y="701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9258300" y="5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9154160" y="5639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9258300" y="6624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9192260" y="6646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8445500" y="6646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7670800" y="6661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114468</xdr:rowOff>
    </xdr:from>
    <xdr:to>
      <xdr:col>55</xdr:col>
      <xdr:colOff>50800</xdr:colOff>
      <xdr:row>38</xdr:row>
      <xdr:rowOff>44618</xdr:rowOff>
    </xdr:to>
    <xdr:sp macro="" textlink="">
      <xdr:nvSpPr>
        <xdr:cNvPr id="121" name="楕円 120"/>
        <xdr:cNvSpPr/>
      </xdr:nvSpPr>
      <xdr:spPr>
        <a:xfrm>
          <a:off x="9192260" y="6317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137345</xdr:rowOff>
    </xdr:from>
    <xdr:ext cx="534377" cy="259045"/>
    <xdr:sp macro="" textlink="">
      <xdr:nvSpPr>
        <xdr:cNvPr id="122" name="【道路】&#10;一人当たり延長該当値テキスト"/>
        <xdr:cNvSpPr txBox="1"/>
      </xdr:nvSpPr>
      <xdr:spPr>
        <a:xfrm>
          <a:off x="9258300" y="617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131728</xdr:rowOff>
    </xdr:from>
    <xdr:to>
      <xdr:col>50</xdr:col>
      <xdr:colOff>165100</xdr:colOff>
      <xdr:row>38</xdr:row>
      <xdr:rowOff>61878</xdr:rowOff>
    </xdr:to>
    <xdr:sp macro="" textlink="">
      <xdr:nvSpPr>
        <xdr:cNvPr id="123" name="楕円 122"/>
        <xdr:cNvSpPr/>
      </xdr:nvSpPr>
      <xdr:spPr>
        <a:xfrm>
          <a:off x="8445500" y="6334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165268</xdr:rowOff>
    </xdr:from>
    <xdr:to>
      <xdr:col>55</xdr:col>
      <xdr:colOff>0</xdr:colOff>
      <xdr:row>38</xdr:row>
      <xdr:rowOff>11078</xdr:rowOff>
    </xdr:to>
    <xdr:cxnSp macro="">
      <xdr:nvCxnSpPr>
        <xdr:cNvPr id="124" name="直線コネクタ 123"/>
        <xdr:cNvCxnSpPr/>
      </xdr:nvCxnSpPr>
      <xdr:spPr>
        <a:xfrm flipV="1">
          <a:off x="8496300" y="6367948"/>
          <a:ext cx="7239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21742</xdr:rowOff>
    </xdr:from>
    <xdr:to>
      <xdr:col>46</xdr:col>
      <xdr:colOff>38100</xdr:colOff>
      <xdr:row>40</xdr:row>
      <xdr:rowOff>123342</xdr:rowOff>
    </xdr:to>
    <xdr:sp macro="" textlink="">
      <xdr:nvSpPr>
        <xdr:cNvPr id="125" name="楕円 124"/>
        <xdr:cNvSpPr/>
      </xdr:nvSpPr>
      <xdr:spPr>
        <a:xfrm>
          <a:off x="7670800" y="67273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11078</xdr:rowOff>
    </xdr:from>
    <xdr:to>
      <xdr:col>50</xdr:col>
      <xdr:colOff>114300</xdr:colOff>
      <xdr:row>40</xdr:row>
      <xdr:rowOff>72542</xdr:rowOff>
    </xdr:to>
    <xdr:cxnSp macro="">
      <xdr:nvCxnSpPr>
        <xdr:cNvPr id="126" name="直線コネクタ 125"/>
        <xdr:cNvCxnSpPr/>
      </xdr:nvCxnSpPr>
      <xdr:spPr>
        <a:xfrm flipV="1">
          <a:off x="7713980" y="6381398"/>
          <a:ext cx="782320" cy="39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8239271" y="673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747727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78405</xdr:rowOff>
    </xdr:from>
    <xdr:ext cx="534377" cy="259045"/>
    <xdr:sp macro="" textlink="">
      <xdr:nvSpPr>
        <xdr:cNvPr id="129" name="n_1mainValue【道路】&#10;一人当たり延長"/>
        <xdr:cNvSpPr txBox="1"/>
      </xdr:nvSpPr>
      <xdr:spPr>
        <a:xfrm>
          <a:off x="8239271" y="61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114469</xdr:rowOff>
    </xdr:from>
    <xdr:ext cx="534377" cy="259045"/>
    <xdr:sp macro="" textlink="">
      <xdr:nvSpPr>
        <xdr:cNvPr id="130" name="n_2mainValue【道路】&#10;一人当たり延長"/>
        <xdr:cNvSpPr txBox="1"/>
      </xdr:nvSpPr>
      <xdr:spPr>
        <a:xfrm>
          <a:off x="7477271" y="68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086225" y="9476994"/>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124960" y="1083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020820" y="10827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124960" y="925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020820" y="947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124960" y="9802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036060" y="99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312160" y="9940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514600" y="993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138938</xdr:rowOff>
    </xdr:from>
    <xdr:to>
      <xdr:col>24</xdr:col>
      <xdr:colOff>114300</xdr:colOff>
      <xdr:row>61</xdr:row>
      <xdr:rowOff>69088</xdr:rowOff>
    </xdr:to>
    <xdr:sp macro="" textlink="">
      <xdr:nvSpPr>
        <xdr:cNvPr id="167" name="楕円 166"/>
        <xdr:cNvSpPr/>
      </xdr:nvSpPr>
      <xdr:spPr>
        <a:xfrm>
          <a:off x="4036060" y="1019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117365</xdr:rowOff>
    </xdr:from>
    <xdr:ext cx="405111" cy="259045"/>
    <xdr:sp macro="" textlink="">
      <xdr:nvSpPr>
        <xdr:cNvPr id="168" name="【橋りょう・トンネル】&#10;有形固定資産減価償却率該当値テキスト"/>
        <xdr:cNvSpPr txBox="1"/>
      </xdr:nvSpPr>
      <xdr:spPr>
        <a:xfrm>
          <a:off x="4124960"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xdr:rowOff>
    </xdr:from>
    <xdr:to>
      <xdr:col>20</xdr:col>
      <xdr:colOff>38100</xdr:colOff>
      <xdr:row>61</xdr:row>
      <xdr:rowOff>105664</xdr:rowOff>
    </xdr:to>
    <xdr:sp macro="" textlink="">
      <xdr:nvSpPr>
        <xdr:cNvPr id="169" name="楕円 168"/>
        <xdr:cNvSpPr/>
      </xdr:nvSpPr>
      <xdr:spPr>
        <a:xfrm>
          <a:off x="3312160" y="10230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18288</xdr:rowOff>
    </xdr:from>
    <xdr:to>
      <xdr:col>24</xdr:col>
      <xdr:colOff>63500</xdr:colOff>
      <xdr:row>61</xdr:row>
      <xdr:rowOff>54864</xdr:rowOff>
    </xdr:to>
    <xdr:cxnSp macro="">
      <xdr:nvCxnSpPr>
        <xdr:cNvPr id="170" name="直線コネクタ 169"/>
        <xdr:cNvCxnSpPr/>
      </xdr:nvCxnSpPr>
      <xdr:spPr>
        <a:xfrm flipV="1">
          <a:off x="3355340" y="10244328"/>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42926</xdr:rowOff>
    </xdr:from>
    <xdr:to>
      <xdr:col>15</xdr:col>
      <xdr:colOff>101600</xdr:colOff>
      <xdr:row>61</xdr:row>
      <xdr:rowOff>144526</xdr:rowOff>
    </xdr:to>
    <xdr:sp macro="" textlink="">
      <xdr:nvSpPr>
        <xdr:cNvPr id="171" name="楕円 170"/>
        <xdr:cNvSpPr/>
      </xdr:nvSpPr>
      <xdr:spPr>
        <a:xfrm>
          <a:off x="2514600" y="102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54864</xdr:rowOff>
    </xdr:from>
    <xdr:to>
      <xdr:col>19</xdr:col>
      <xdr:colOff>177800</xdr:colOff>
      <xdr:row>61</xdr:row>
      <xdr:rowOff>93726</xdr:rowOff>
    </xdr:to>
    <xdr:cxnSp macro="">
      <xdr:nvCxnSpPr>
        <xdr:cNvPr id="172" name="直線コネクタ 171"/>
        <xdr:cNvCxnSpPr/>
      </xdr:nvCxnSpPr>
      <xdr:spPr>
        <a:xfrm flipV="1">
          <a:off x="2565400" y="10280904"/>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3" name="n_1aveValue【橋りょう・トンネル】&#10;有形固定資産減価償却率"/>
        <xdr:cNvSpPr txBox="1"/>
      </xdr:nvSpPr>
      <xdr:spPr>
        <a:xfrm>
          <a:off x="317056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4" name="n_2aveValue【橋りょう・トンネル】&#10;有形固定資産減価償却率"/>
        <xdr:cNvSpPr txBox="1"/>
      </xdr:nvSpPr>
      <xdr:spPr>
        <a:xfrm>
          <a:off x="238570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96791</xdr:rowOff>
    </xdr:from>
    <xdr:ext cx="405111" cy="259045"/>
    <xdr:sp macro="" textlink="">
      <xdr:nvSpPr>
        <xdr:cNvPr id="175" name="n_1mainValue【橋りょう・トンネル】&#10;有形固定資産減価償却率"/>
        <xdr:cNvSpPr txBox="1"/>
      </xdr:nvSpPr>
      <xdr:spPr>
        <a:xfrm>
          <a:off x="3170564" y="1032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135653</xdr:rowOff>
    </xdr:from>
    <xdr:ext cx="405111" cy="259045"/>
    <xdr:sp macro="" textlink="">
      <xdr:nvSpPr>
        <xdr:cNvPr id="176" name="n_2mainValue【橋りょう・トンネル】&#10;有形固定資産減価償却率"/>
        <xdr:cNvSpPr txBox="1"/>
      </xdr:nvSpPr>
      <xdr:spPr>
        <a:xfrm>
          <a:off x="2385704" y="10361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9219565" y="9389468"/>
          <a:ext cx="0" cy="1297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9258300" y="1069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9154160" y="10687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9258300" y="917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9154160" y="9389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9258300" y="101271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9192260" y="10271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844550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7670800" y="103253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149529</xdr:rowOff>
    </xdr:from>
    <xdr:to>
      <xdr:col>55</xdr:col>
      <xdr:colOff>50800</xdr:colOff>
      <xdr:row>62</xdr:row>
      <xdr:rowOff>79679</xdr:rowOff>
    </xdr:to>
    <xdr:sp macro="" textlink="">
      <xdr:nvSpPr>
        <xdr:cNvPr id="212" name="楕円 211"/>
        <xdr:cNvSpPr/>
      </xdr:nvSpPr>
      <xdr:spPr>
        <a:xfrm>
          <a:off x="9192260" y="10375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127956</xdr:rowOff>
    </xdr:from>
    <xdr:ext cx="599010" cy="259045"/>
    <xdr:sp macro="" textlink="">
      <xdr:nvSpPr>
        <xdr:cNvPr id="213" name="【橋りょう・トンネル】&#10;一人当たり有形固定資産（償却資産）額該当値テキスト"/>
        <xdr:cNvSpPr txBox="1"/>
      </xdr:nvSpPr>
      <xdr:spPr>
        <a:xfrm>
          <a:off x="9258300" y="1035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152542</xdr:rowOff>
    </xdr:from>
    <xdr:to>
      <xdr:col>50</xdr:col>
      <xdr:colOff>165100</xdr:colOff>
      <xdr:row>62</xdr:row>
      <xdr:rowOff>82692</xdr:rowOff>
    </xdr:to>
    <xdr:sp macro="" textlink="">
      <xdr:nvSpPr>
        <xdr:cNvPr id="214" name="楕円 213"/>
        <xdr:cNvSpPr/>
      </xdr:nvSpPr>
      <xdr:spPr>
        <a:xfrm>
          <a:off x="8445500" y="10378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28879</xdr:rowOff>
    </xdr:from>
    <xdr:to>
      <xdr:col>55</xdr:col>
      <xdr:colOff>0</xdr:colOff>
      <xdr:row>62</xdr:row>
      <xdr:rowOff>31892</xdr:rowOff>
    </xdr:to>
    <xdr:cxnSp macro="">
      <xdr:nvCxnSpPr>
        <xdr:cNvPr id="215" name="直線コネクタ 214"/>
        <xdr:cNvCxnSpPr/>
      </xdr:nvCxnSpPr>
      <xdr:spPr>
        <a:xfrm flipV="1">
          <a:off x="8496300" y="10422559"/>
          <a:ext cx="7239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156742</xdr:rowOff>
    </xdr:from>
    <xdr:to>
      <xdr:col>46</xdr:col>
      <xdr:colOff>38100</xdr:colOff>
      <xdr:row>62</xdr:row>
      <xdr:rowOff>86892</xdr:rowOff>
    </xdr:to>
    <xdr:sp macro="" textlink="">
      <xdr:nvSpPr>
        <xdr:cNvPr id="216" name="楕円 215"/>
        <xdr:cNvSpPr/>
      </xdr:nvSpPr>
      <xdr:spPr>
        <a:xfrm>
          <a:off x="7670800" y="10382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31892</xdr:rowOff>
    </xdr:from>
    <xdr:to>
      <xdr:col>50</xdr:col>
      <xdr:colOff>114300</xdr:colOff>
      <xdr:row>62</xdr:row>
      <xdr:rowOff>36092</xdr:rowOff>
    </xdr:to>
    <xdr:cxnSp macro="">
      <xdr:nvCxnSpPr>
        <xdr:cNvPr id="217" name="直線コネクタ 216"/>
        <xdr:cNvCxnSpPr/>
      </xdr:nvCxnSpPr>
      <xdr:spPr>
        <a:xfrm flipV="1">
          <a:off x="7713980" y="10425572"/>
          <a:ext cx="782320" cy="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821457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74449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73819</xdr:rowOff>
    </xdr:from>
    <xdr:ext cx="599010" cy="259045"/>
    <xdr:sp macro="" textlink="">
      <xdr:nvSpPr>
        <xdr:cNvPr id="220" name="n_1mainValue【橋りょう・トンネル】&#10;一人当たり有形固定資産（償却資産）額"/>
        <xdr:cNvSpPr txBox="1"/>
      </xdr:nvSpPr>
      <xdr:spPr>
        <a:xfrm>
          <a:off x="8214575" y="104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78019</xdr:rowOff>
    </xdr:from>
    <xdr:ext cx="599010" cy="259045"/>
    <xdr:sp macro="" textlink="">
      <xdr:nvSpPr>
        <xdr:cNvPr id="221" name="n_2mainValue【橋りょう・トンネル】&#10;一人当たり有形固定資産（償却資産）額"/>
        <xdr:cNvSpPr txBox="1"/>
      </xdr:nvSpPr>
      <xdr:spPr>
        <a:xfrm>
          <a:off x="7444955" y="1047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278" name="直線コネクタ 277"/>
        <xdr:cNvCxnSpPr/>
      </xdr:nvCxnSpPr>
      <xdr:spPr>
        <a:xfrm flipV="1">
          <a:off x="14375764" y="56788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79" name="【認定こども園・幼稚園・保育所】&#10;有形固定資産減価償却率最小値テキスト"/>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280" name="直線コネクタ 279"/>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281" name="【認定こども園・幼稚園・保育所】&#10;有形固定資産減価償却率最大値テキスト"/>
        <xdr:cNvSpPr txBox="1"/>
      </xdr:nvSpPr>
      <xdr:spPr>
        <a:xfrm>
          <a:off x="144145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282" name="直線コネクタ 281"/>
        <xdr:cNvCxnSpPr/>
      </xdr:nvCxnSpPr>
      <xdr:spPr>
        <a:xfrm>
          <a:off x="14287500" y="567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283" name="【認定こども園・幼稚園・保育所】&#10;有形固定資産減価償却率平均値テキスト"/>
        <xdr:cNvSpPr txBox="1"/>
      </xdr:nvSpPr>
      <xdr:spPr>
        <a:xfrm>
          <a:off x="14414500" y="625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284" name="フローチャート: 判断 283"/>
        <xdr:cNvSpPr/>
      </xdr:nvSpPr>
      <xdr:spPr>
        <a:xfrm>
          <a:off x="14325600" y="64033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285" name="フローチャート: 判断 284"/>
        <xdr:cNvSpPr/>
      </xdr:nvSpPr>
      <xdr:spPr>
        <a:xfrm>
          <a:off x="1357884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286" name="フローチャート: 判断 285"/>
        <xdr:cNvSpPr/>
      </xdr:nvSpPr>
      <xdr:spPr>
        <a:xfrm>
          <a:off x="1280414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97790</xdr:rowOff>
    </xdr:from>
    <xdr:to>
      <xdr:col>85</xdr:col>
      <xdr:colOff>177800</xdr:colOff>
      <xdr:row>39</xdr:row>
      <xdr:rowOff>27940</xdr:rowOff>
    </xdr:to>
    <xdr:sp macro="" textlink="">
      <xdr:nvSpPr>
        <xdr:cNvPr id="292" name="楕円 291"/>
        <xdr:cNvSpPr/>
      </xdr:nvSpPr>
      <xdr:spPr>
        <a:xfrm>
          <a:off x="14325600" y="64681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76217</xdr:rowOff>
    </xdr:from>
    <xdr:ext cx="405111" cy="259045"/>
    <xdr:sp macro="" textlink="">
      <xdr:nvSpPr>
        <xdr:cNvPr id="293" name="【認定こども園・幼稚園・保育所】&#10;有形固定資産減価償却率該当値テキスト"/>
        <xdr:cNvSpPr txBox="1"/>
      </xdr:nvSpPr>
      <xdr:spPr>
        <a:xfrm>
          <a:off x="144145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294" name="楕円 293"/>
        <xdr:cNvSpPr/>
      </xdr:nvSpPr>
      <xdr:spPr>
        <a:xfrm>
          <a:off x="135788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148590</xdr:rowOff>
    </xdr:from>
    <xdr:to>
      <xdr:col>85</xdr:col>
      <xdr:colOff>127000</xdr:colOff>
      <xdr:row>39</xdr:row>
      <xdr:rowOff>19050</xdr:rowOff>
    </xdr:to>
    <xdr:cxnSp macro="">
      <xdr:nvCxnSpPr>
        <xdr:cNvPr id="295" name="直線コネクタ 294"/>
        <xdr:cNvCxnSpPr/>
      </xdr:nvCxnSpPr>
      <xdr:spPr>
        <a:xfrm flipV="1">
          <a:off x="13629640" y="651891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xdr:rowOff>
    </xdr:from>
    <xdr:to>
      <xdr:col>76</xdr:col>
      <xdr:colOff>165100</xdr:colOff>
      <xdr:row>39</xdr:row>
      <xdr:rowOff>106045</xdr:rowOff>
    </xdr:to>
    <xdr:sp macro="" textlink="">
      <xdr:nvSpPr>
        <xdr:cNvPr id="296" name="楕円 295"/>
        <xdr:cNvSpPr/>
      </xdr:nvSpPr>
      <xdr:spPr>
        <a:xfrm>
          <a:off x="1280414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55245</xdr:rowOff>
    </xdr:to>
    <xdr:cxnSp macro="">
      <xdr:nvCxnSpPr>
        <xdr:cNvPr id="297" name="直線コネクタ 296"/>
        <xdr:cNvCxnSpPr/>
      </xdr:nvCxnSpPr>
      <xdr:spPr>
        <a:xfrm flipV="1">
          <a:off x="12854940" y="655701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298" name="n_1aveValue【認定こども園・幼稚園・保育所】&#10;有形固定資産減価償却率"/>
        <xdr:cNvSpPr txBox="1"/>
      </xdr:nvSpPr>
      <xdr:spPr>
        <a:xfrm>
          <a:off x="134372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299" name="n_2aveValue【認定こども園・幼稚園・保育所】&#10;有形固定資産減価償却率"/>
        <xdr:cNvSpPr txBox="1"/>
      </xdr:nvSpPr>
      <xdr:spPr>
        <a:xfrm>
          <a:off x="126752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300" name="n_1mainValue【認定こども園・幼稚園・保育所】&#10;有形固定資産減価償却率"/>
        <xdr:cNvSpPr txBox="1"/>
      </xdr:nvSpPr>
      <xdr:spPr>
        <a:xfrm>
          <a:off x="134372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97172</xdr:rowOff>
    </xdr:from>
    <xdr:ext cx="405111" cy="259045"/>
    <xdr:sp macro="" textlink="">
      <xdr:nvSpPr>
        <xdr:cNvPr id="301" name="n_2mainValue【認定こども園・幼稚園・保育所】&#10;有形固定資産減価償却率"/>
        <xdr:cNvSpPr txBox="1"/>
      </xdr:nvSpPr>
      <xdr:spPr>
        <a:xfrm>
          <a:off x="126752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2" name="直線コネクタ 31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3" name="テキスト ボックス 312"/>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4" name="直線コネクタ 31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5" name="テキスト ボックス 314"/>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6" name="直線コネクタ 31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7" name="テキスト ボックス 316"/>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8" name="直線コネクタ 31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9" name="テキスト ボックス 318"/>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1" name="テキスト ボックス 32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23" name="直線コネクタ 322"/>
        <xdr:cNvCxnSpPr/>
      </xdr:nvCxnSpPr>
      <xdr:spPr>
        <a:xfrm flipV="1">
          <a:off x="19509104" y="5681472"/>
          <a:ext cx="0" cy="1219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24" name="【認定こども園・幼稚園・保育所】&#10;一人当たり面積最小値テキスト"/>
        <xdr:cNvSpPr txBox="1"/>
      </xdr:nvSpPr>
      <xdr:spPr>
        <a:xfrm>
          <a:off x="19547840"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25" name="直線コネクタ 324"/>
        <xdr:cNvCxnSpPr/>
      </xdr:nvCxnSpPr>
      <xdr:spPr>
        <a:xfrm>
          <a:off x="19443700" y="6901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26" name="【認定こども園・幼稚園・保育所】&#10;一人当たり面積最大値テキスト"/>
        <xdr:cNvSpPr txBox="1"/>
      </xdr:nvSpPr>
      <xdr:spPr>
        <a:xfrm>
          <a:off x="19547840" y="546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27" name="直線コネクタ 326"/>
        <xdr:cNvCxnSpPr/>
      </xdr:nvCxnSpPr>
      <xdr:spPr>
        <a:xfrm>
          <a:off x="19443700" y="5681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328" name="【認定こども園・幼稚園・保育所】&#10;一人当たり面積平均値テキスト"/>
        <xdr:cNvSpPr txBox="1"/>
      </xdr:nvSpPr>
      <xdr:spPr>
        <a:xfrm>
          <a:off x="19547840" y="631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29" name="フローチャート: 判断 328"/>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30" name="フローチャート: 判断 329"/>
        <xdr:cNvSpPr/>
      </xdr:nvSpPr>
      <xdr:spPr>
        <a:xfrm>
          <a:off x="1873504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31" name="フローチャート: 判断 330"/>
        <xdr:cNvSpPr/>
      </xdr:nvSpPr>
      <xdr:spPr>
        <a:xfrm>
          <a:off x="179374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xdr:rowOff>
    </xdr:from>
    <xdr:to>
      <xdr:col>116</xdr:col>
      <xdr:colOff>114300</xdr:colOff>
      <xdr:row>40</xdr:row>
      <xdr:rowOff>110998</xdr:rowOff>
    </xdr:to>
    <xdr:sp macro="" textlink="">
      <xdr:nvSpPr>
        <xdr:cNvPr id="337" name="楕円 336"/>
        <xdr:cNvSpPr/>
      </xdr:nvSpPr>
      <xdr:spPr>
        <a:xfrm>
          <a:off x="1945894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159275</xdr:rowOff>
    </xdr:from>
    <xdr:ext cx="469744" cy="259045"/>
    <xdr:sp macro="" textlink="">
      <xdr:nvSpPr>
        <xdr:cNvPr id="338" name="【認定こども園・幼稚園・保育所】&#10;一人当たり面積該当値テキスト"/>
        <xdr:cNvSpPr txBox="1"/>
      </xdr:nvSpPr>
      <xdr:spPr>
        <a:xfrm>
          <a:off x="1954784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339" name="楕円 338"/>
        <xdr:cNvSpPr/>
      </xdr:nvSpPr>
      <xdr:spPr>
        <a:xfrm>
          <a:off x="18735040" y="6717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60198</xdr:rowOff>
    </xdr:from>
    <xdr:to>
      <xdr:col>116</xdr:col>
      <xdr:colOff>63500</xdr:colOff>
      <xdr:row>40</xdr:row>
      <xdr:rowOff>62484</xdr:rowOff>
    </xdr:to>
    <xdr:cxnSp macro="">
      <xdr:nvCxnSpPr>
        <xdr:cNvPr id="340" name="直線コネクタ 339"/>
        <xdr:cNvCxnSpPr/>
      </xdr:nvCxnSpPr>
      <xdr:spPr>
        <a:xfrm flipV="1">
          <a:off x="18778220" y="676579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341" name="楕円 340"/>
        <xdr:cNvSpPr/>
      </xdr:nvSpPr>
      <xdr:spPr>
        <a:xfrm>
          <a:off x="1793748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64770</xdr:rowOff>
    </xdr:to>
    <xdr:cxnSp macro="">
      <xdr:nvCxnSpPr>
        <xdr:cNvPr id="342" name="直線コネクタ 341"/>
        <xdr:cNvCxnSpPr/>
      </xdr:nvCxnSpPr>
      <xdr:spPr>
        <a:xfrm flipV="1">
          <a:off x="17988280" y="6768084"/>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343" name="n_1aveValue【認定こども園・幼稚園・保育所】&#10;一人当たり面積"/>
        <xdr:cNvSpPr txBox="1"/>
      </xdr:nvSpPr>
      <xdr:spPr>
        <a:xfrm>
          <a:off x="185611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44" name="n_2aveValue【認定こども園・幼稚園・保育所】&#10;一人当たり面積"/>
        <xdr:cNvSpPr txBox="1"/>
      </xdr:nvSpPr>
      <xdr:spPr>
        <a:xfrm>
          <a:off x="177762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345" name="n_1mainValue【認定こども園・幼稚園・保育所】&#10;一人当たり面積"/>
        <xdr:cNvSpPr txBox="1"/>
      </xdr:nvSpPr>
      <xdr:spPr>
        <a:xfrm>
          <a:off x="18561127" y="68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346" name="n_2mainValue【認定こども園・幼稚園・保育所】&#10;一人当たり面積"/>
        <xdr:cNvSpPr txBox="1"/>
      </xdr:nvSpPr>
      <xdr:spPr>
        <a:xfrm>
          <a:off x="1777626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7" name="テキスト ボックス 35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8" name="直線コネクタ 35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9" name="テキスト ボックス 358"/>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0" name="直線コネクタ 35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1" name="テキスト ボックス 36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2" name="直線コネクタ 36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3" name="テキスト ボックス 36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4" name="直線コネクタ 36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5" name="テキスト ボックス 36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6" name="直線コネクタ 36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7" name="テキスト ボックス 36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8" name="直線コネクタ 36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9" name="テキスト ボックス 368"/>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73" name="直線コネクタ 372"/>
        <xdr:cNvCxnSpPr/>
      </xdr:nvCxnSpPr>
      <xdr:spPr>
        <a:xfrm flipV="1">
          <a:off x="14375764" y="9397637"/>
          <a:ext cx="0" cy="146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74" name="【学校施設】&#10;有形固定資産減価償却率最小値テキスト"/>
        <xdr:cNvSpPr txBox="1"/>
      </xdr:nvSpPr>
      <xdr:spPr>
        <a:xfrm>
          <a:off x="14414500" y="1086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375" name="直線コネクタ 374"/>
        <xdr:cNvCxnSpPr/>
      </xdr:nvCxnSpPr>
      <xdr:spPr>
        <a:xfrm>
          <a:off x="14287500" y="1086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376" name="【学校施設】&#10;有形固定資産減価償却率最大値テキスト"/>
        <xdr:cNvSpPr txBox="1"/>
      </xdr:nvSpPr>
      <xdr:spPr>
        <a:xfrm>
          <a:off x="144145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377" name="直線コネクタ 376"/>
        <xdr:cNvCxnSpPr/>
      </xdr:nvCxnSpPr>
      <xdr:spPr>
        <a:xfrm>
          <a:off x="1428750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378" name="【学校施設】&#10;有形固定資産減価償却率平均値テキスト"/>
        <xdr:cNvSpPr txBox="1"/>
      </xdr:nvSpPr>
      <xdr:spPr>
        <a:xfrm>
          <a:off x="14414500" y="994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379" name="フローチャート: 判断 378"/>
        <xdr:cNvSpPr/>
      </xdr:nvSpPr>
      <xdr:spPr>
        <a:xfrm>
          <a:off x="14325600" y="10085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380" name="フローチャート: 判断 379"/>
        <xdr:cNvSpPr/>
      </xdr:nvSpPr>
      <xdr:spPr>
        <a:xfrm>
          <a:off x="135788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381" name="フローチャート: 判断 380"/>
        <xdr:cNvSpPr/>
      </xdr:nvSpPr>
      <xdr:spPr>
        <a:xfrm>
          <a:off x="128041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387" name="楕円 386"/>
        <xdr:cNvSpPr/>
      </xdr:nvSpPr>
      <xdr:spPr>
        <a:xfrm>
          <a:off x="14325600" y="102068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388" name="【学校施設】&#10;有形固定資産減価償却率該当値テキスト"/>
        <xdr:cNvSpPr txBox="1"/>
      </xdr:nvSpPr>
      <xdr:spPr>
        <a:xfrm>
          <a:off x="14414500"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389" name="楕円 388"/>
        <xdr:cNvSpPr/>
      </xdr:nvSpPr>
      <xdr:spPr>
        <a:xfrm>
          <a:off x="135788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76744</xdr:rowOff>
    </xdr:to>
    <xdr:cxnSp macro="">
      <xdr:nvCxnSpPr>
        <xdr:cNvPr id="390" name="直線コネクタ 389"/>
        <xdr:cNvCxnSpPr/>
      </xdr:nvCxnSpPr>
      <xdr:spPr>
        <a:xfrm flipV="1">
          <a:off x="13629640" y="10253799"/>
          <a:ext cx="74676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391" name="楕円 390"/>
        <xdr:cNvSpPr/>
      </xdr:nvSpPr>
      <xdr:spPr>
        <a:xfrm>
          <a:off x="12804140" y="102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119199</xdr:rowOff>
    </xdr:to>
    <xdr:cxnSp macro="">
      <xdr:nvCxnSpPr>
        <xdr:cNvPr id="392" name="直線コネクタ 391"/>
        <xdr:cNvCxnSpPr/>
      </xdr:nvCxnSpPr>
      <xdr:spPr>
        <a:xfrm flipV="1">
          <a:off x="12854940" y="10302784"/>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393" name="n_1aveValue【学校施設】&#10;有形固定資産減価償却率"/>
        <xdr:cNvSpPr txBox="1"/>
      </xdr:nvSpPr>
      <xdr:spPr>
        <a:xfrm>
          <a:off x="1343724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394" name="n_2aveValue【学校施設】&#10;有形固定資産減価償却率"/>
        <xdr:cNvSpPr txBox="1"/>
      </xdr:nvSpPr>
      <xdr:spPr>
        <a:xfrm>
          <a:off x="12675244" y="994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395" name="n_1mainValue【学校施設】&#10;有形固定資産減価償却率"/>
        <xdr:cNvSpPr txBox="1"/>
      </xdr:nvSpPr>
      <xdr:spPr>
        <a:xfrm>
          <a:off x="13437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396" name="n_2mainValue【学校施設】&#10;有形固定資産減価償却率"/>
        <xdr:cNvSpPr txBox="1"/>
      </xdr:nvSpPr>
      <xdr:spPr>
        <a:xfrm>
          <a:off x="12675244" y="1038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5" name="テキスト ボックス 41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7" name="テキスト ボックス 41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21" name="直線コネクタ 420"/>
        <xdr:cNvCxnSpPr/>
      </xdr:nvCxnSpPr>
      <xdr:spPr>
        <a:xfrm flipV="1">
          <a:off x="19509104" y="9555480"/>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22" name="【学校施設】&#10;一人当たり面積最小値テキスト"/>
        <xdr:cNvSpPr txBox="1"/>
      </xdr:nvSpPr>
      <xdr:spPr>
        <a:xfrm>
          <a:off x="19547840" y="108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23" name="直線コネクタ 422"/>
        <xdr:cNvCxnSpPr/>
      </xdr:nvCxnSpPr>
      <xdr:spPr>
        <a:xfrm>
          <a:off x="19443700" y="108402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24" name="【学校施設】&#10;一人当たり面積最大値テキスト"/>
        <xdr:cNvSpPr txBox="1"/>
      </xdr:nvSpPr>
      <xdr:spPr>
        <a:xfrm>
          <a:off x="1954784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25" name="直線コネクタ 424"/>
        <xdr:cNvCxnSpPr/>
      </xdr:nvCxnSpPr>
      <xdr:spPr>
        <a:xfrm>
          <a:off x="194437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26" name="【学校施設】&#10;一人当たり面積平均値テキスト"/>
        <xdr:cNvSpPr txBox="1"/>
      </xdr:nvSpPr>
      <xdr:spPr>
        <a:xfrm>
          <a:off x="19547840" y="1021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27" name="フローチャート: 判断 426"/>
        <xdr:cNvSpPr/>
      </xdr:nvSpPr>
      <xdr:spPr>
        <a:xfrm>
          <a:off x="19458940" y="1023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28" name="フローチャート: 判断 427"/>
        <xdr:cNvSpPr/>
      </xdr:nvSpPr>
      <xdr:spPr>
        <a:xfrm>
          <a:off x="18735040" y="102598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29" name="フローチャート: 判断 428"/>
        <xdr:cNvSpPr/>
      </xdr:nvSpPr>
      <xdr:spPr>
        <a:xfrm>
          <a:off x="17937480" y="1028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152654</xdr:rowOff>
    </xdr:from>
    <xdr:to>
      <xdr:col>116</xdr:col>
      <xdr:colOff>114300</xdr:colOff>
      <xdr:row>60</xdr:row>
      <xdr:rowOff>82804</xdr:rowOff>
    </xdr:to>
    <xdr:sp macro="" textlink="">
      <xdr:nvSpPr>
        <xdr:cNvPr id="435" name="楕円 434"/>
        <xdr:cNvSpPr/>
      </xdr:nvSpPr>
      <xdr:spPr>
        <a:xfrm>
          <a:off x="19458940" y="1004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4081</xdr:rowOff>
    </xdr:from>
    <xdr:ext cx="469744" cy="259045"/>
    <xdr:sp macro="" textlink="">
      <xdr:nvSpPr>
        <xdr:cNvPr id="436" name="【学校施設】&#10;一人当たり面積該当値テキスト"/>
        <xdr:cNvSpPr txBox="1"/>
      </xdr:nvSpPr>
      <xdr:spPr>
        <a:xfrm>
          <a:off x="19547840"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167132</xdr:rowOff>
    </xdr:from>
    <xdr:to>
      <xdr:col>112</xdr:col>
      <xdr:colOff>38100</xdr:colOff>
      <xdr:row>60</xdr:row>
      <xdr:rowOff>97282</xdr:rowOff>
    </xdr:to>
    <xdr:sp macro="" textlink="">
      <xdr:nvSpPr>
        <xdr:cNvPr id="437" name="楕円 436"/>
        <xdr:cNvSpPr/>
      </xdr:nvSpPr>
      <xdr:spPr>
        <a:xfrm>
          <a:off x="18735040" y="10057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32004</xdr:rowOff>
    </xdr:from>
    <xdr:to>
      <xdr:col>116</xdr:col>
      <xdr:colOff>63500</xdr:colOff>
      <xdr:row>60</xdr:row>
      <xdr:rowOff>46482</xdr:rowOff>
    </xdr:to>
    <xdr:cxnSp macro="">
      <xdr:nvCxnSpPr>
        <xdr:cNvPr id="438" name="直線コネクタ 437"/>
        <xdr:cNvCxnSpPr/>
      </xdr:nvCxnSpPr>
      <xdr:spPr>
        <a:xfrm flipV="1">
          <a:off x="18778220" y="10090404"/>
          <a:ext cx="73152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xdr:rowOff>
    </xdr:from>
    <xdr:to>
      <xdr:col>107</xdr:col>
      <xdr:colOff>101600</xdr:colOff>
      <xdr:row>60</xdr:row>
      <xdr:rowOff>117094</xdr:rowOff>
    </xdr:to>
    <xdr:sp macro="" textlink="">
      <xdr:nvSpPr>
        <xdr:cNvPr id="439" name="楕円 438"/>
        <xdr:cNvSpPr/>
      </xdr:nvSpPr>
      <xdr:spPr>
        <a:xfrm>
          <a:off x="1793748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46482</xdr:rowOff>
    </xdr:from>
    <xdr:to>
      <xdr:col>111</xdr:col>
      <xdr:colOff>177800</xdr:colOff>
      <xdr:row>60</xdr:row>
      <xdr:rowOff>66294</xdr:rowOff>
    </xdr:to>
    <xdr:cxnSp macro="">
      <xdr:nvCxnSpPr>
        <xdr:cNvPr id="440" name="直線コネクタ 439"/>
        <xdr:cNvCxnSpPr/>
      </xdr:nvCxnSpPr>
      <xdr:spPr>
        <a:xfrm flipV="1">
          <a:off x="17988280" y="10104882"/>
          <a:ext cx="78994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441" name="n_1aveValue【学校施設】&#10;一人当たり面積"/>
        <xdr:cNvSpPr txBox="1"/>
      </xdr:nvSpPr>
      <xdr:spPr>
        <a:xfrm>
          <a:off x="18561127" y="103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442" name="n_2aveValue【学校施設】&#10;一人当たり面積"/>
        <xdr:cNvSpPr txBox="1"/>
      </xdr:nvSpPr>
      <xdr:spPr>
        <a:xfrm>
          <a:off x="17776267" y="1037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113809</xdr:rowOff>
    </xdr:from>
    <xdr:ext cx="469744" cy="259045"/>
    <xdr:sp macro="" textlink="">
      <xdr:nvSpPr>
        <xdr:cNvPr id="443" name="n_1mainValue【学校施設】&#10;一人当たり面積"/>
        <xdr:cNvSpPr txBox="1"/>
      </xdr:nvSpPr>
      <xdr:spPr>
        <a:xfrm>
          <a:off x="18561127" y="98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133621</xdr:rowOff>
    </xdr:from>
    <xdr:ext cx="469744" cy="259045"/>
    <xdr:sp macro="" textlink="">
      <xdr:nvSpPr>
        <xdr:cNvPr id="444" name="n_2mainValue【学校施設】&#10;一人当たり面積"/>
        <xdr:cNvSpPr txBox="1"/>
      </xdr:nvSpPr>
      <xdr:spPr>
        <a:xfrm>
          <a:off x="17776267" y="985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1" name="テキスト ボックス 47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72" name="直線コネクタ 471"/>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73" name="テキスト ボックス 472"/>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4" name="直線コネクタ 473"/>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5" name="テキスト ボックス 474"/>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6" name="直線コネクタ 475"/>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7" name="テキスト ボックス 476"/>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8" name="直線コネクタ 477"/>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9" name="テキスト ボックス 478"/>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0" name="直線コネクタ 47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1" name="テキスト ボックス 48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483" name="直線コネクタ 482"/>
        <xdr:cNvCxnSpPr/>
      </xdr:nvCxnSpPr>
      <xdr:spPr>
        <a:xfrm flipV="1">
          <a:off x="14375764" y="17019270"/>
          <a:ext cx="0" cy="114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484" name="【公民館】&#10;有形固定資産減価償却率最小値テキスト"/>
        <xdr:cNvSpPr txBox="1"/>
      </xdr:nvSpPr>
      <xdr:spPr>
        <a:xfrm>
          <a:off x="14414500" y="1816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485" name="直線コネクタ 484"/>
        <xdr:cNvCxnSpPr/>
      </xdr:nvCxnSpPr>
      <xdr:spPr>
        <a:xfrm>
          <a:off x="14287500" y="18163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86" name="【公民館】&#10;有形固定資産減価償却率最大値テキスト"/>
        <xdr:cNvSpPr txBox="1"/>
      </xdr:nvSpPr>
      <xdr:spPr>
        <a:xfrm>
          <a:off x="14414500" y="1679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487" name="直線コネクタ 486"/>
        <xdr:cNvCxnSpPr/>
      </xdr:nvCxnSpPr>
      <xdr:spPr>
        <a:xfrm>
          <a:off x="142875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488" name="【公民館】&#10;有形固定資産減価償却率平均値テキスト"/>
        <xdr:cNvSpPr txBox="1"/>
      </xdr:nvSpPr>
      <xdr:spPr>
        <a:xfrm>
          <a:off x="144145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489" name="フローチャート: 判断 488"/>
        <xdr:cNvSpPr/>
      </xdr:nvSpPr>
      <xdr:spPr>
        <a:xfrm>
          <a:off x="14325600" y="176276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490" name="フローチャート: 判断 489"/>
        <xdr:cNvSpPr/>
      </xdr:nvSpPr>
      <xdr:spPr>
        <a:xfrm>
          <a:off x="135788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91" name="フローチャート: 判断 490"/>
        <xdr:cNvSpPr/>
      </xdr:nvSpPr>
      <xdr:spPr>
        <a:xfrm>
          <a:off x="1280414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2" name="テキスト ボックス 49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497" name="楕円 496"/>
        <xdr:cNvSpPr/>
      </xdr:nvSpPr>
      <xdr:spPr>
        <a:xfrm>
          <a:off x="14325600" y="173266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498" name="【公民館】&#10;有形固定資産減価償却率該当値テキスト"/>
        <xdr:cNvSpPr txBox="1"/>
      </xdr:nvSpPr>
      <xdr:spPr>
        <a:xfrm>
          <a:off x="14414500"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73406</xdr:rowOff>
    </xdr:from>
    <xdr:to>
      <xdr:col>81</xdr:col>
      <xdr:colOff>101600</xdr:colOff>
      <xdr:row>104</xdr:row>
      <xdr:rowOff>3556</xdr:rowOff>
    </xdr:to>
    <xdr:sp macro="" textlink="">
      <xdr:nvSpPr>
        <xdr:cNvPr id="499" name="楕円 498"/>
        <xdr:cNvSpPr/>
      </xdr:nvSpPr>
      <xdr:spPr>
        <a:xfrm>
          <a:off x="13578840" y="17340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124206</xdr:rowOff>
    </xdr:to>
    <xdr:cxnSp macro="">
      <xdr:nvCxnSpPr>
        <xdr:cNvPr id="500" name="直線コネクタ 499"/>
        <xdr:cNvCxnSpPr/>
      </xdr:nvCxnSpPr>
      <xdr:spPr>
        <a:xfrm flipV="1">
          <a:off x="13629640" y="17377409"/>
          <a:ext cx="74676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501" name="楕円 500"/>
        <xdr:cNvSpPr/>
      </xdr:nvSpPr>
      <xdr:spPr>
        <a:xfrm>
          <a:off x="12804140" y="17379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103</xdr:row>
      <xdr:rowOff>163068</xdr:rowOff>
    </xdr:to>
    <xdr:cxnSp macro="">
      <xdr:nvCxnSpPr>
        <xdr:cNvPr id="502" name="直線コネクタ 501"/>
        <xdr:cNvCxnSpPr/>
      </xdr:nvCxnSpPr>
      <xdr:spPr>
        <a:xfrm flipV="1">
          <a:off x="12854940" y="17391126"/>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503" name="n_1aveValue【公民館】&#10;有形固定資産減価償却率"/>
        <xdr:cNvSpPr txBox="1"/>
      </xdr:nvSpPr>
      <xdr:spPr>
        <a:xfrm>
          <a:off x="13437244" y="1780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04" name="n_2aveValue【公民館】&#10;有形固定資産減価償却率"/>
        <xdr:cNvSpPr txBox="1"/>
      </xdr:nvSpPr>
      <xdr:spPr>
        <a:xfrm>
          <a:off x="126752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20083</xdr:rowOff>
    </xdr:from>
    <xdr:ext cx="405111" cy="259045"/>
    <xdr:sp macro="" textlink="">
      <xdr:nvSpPr>
        <xdr:cNvPr id="505" name="n_1mainValue【公民館】&#10;有形固定資産減価償却率"/>
        <xdr:cNvSpPr txBox="1"/>
      </xdr:nvSpPr>
      <xdr:spPr>
        <a:xfrm>
          <a:off x="13437244" y="171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506" name="n_2mainValue【公民館】&#10;有形固定資産減価償却率"/>
        <xdr:cNvSpPr txBox="1"/>
      </xdr:nvSpPr>
      <xdr:spPr>
        <a:xfrm>
          <a:off x="126752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7" name="直線コネクタ 51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8" name="テキスト ボックス 51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9" name="直線コネクタ 51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0" name="テキスト ボックス 51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1" name="直線コネクタ 52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2" name="テキスト ボックス 52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3" name="直線コネクタ 52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4" name="テキスト ボックス 52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5" name="直線コネクタ 52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6" name="テキスト ボックス 52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7" name="直線コネクタ 52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8" name="テキスト ボックス 52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532" name="直線コネクタ 531"/>
        <xdr:cNvCxnSpPr/>
      </xdr:nvCxnSpPr>
      <xdr:spPr>
        <a:xfrm flipV="1">
          <a:off x="19509104" y="16723179"/>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33" name="【公民館】&#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34" name="直線コネクタ 533"/>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535" name="【公民館】&#10;一人当たり面積最大値テキスト"/>
        <xdr:cNvSpPr txBox="1"/>
      </xdr:nvSpPr>
      <xdr:spPr>
        <a:xfrm>
          <a:off x="19547840" y="165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536" name="直線コネクタ 535"/>
        <xdr:cNvCxnSpPr/>
      </xdr:nvCxnSpPr>
      <xdr:spPr>
        <a:xfrm>
          <a:off x="19443700" y="16723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537" name="【公民館】&#10;一人当たり面積平均値テキスト"/>
        <xdr:cNvSpPr txBox="1"/>
      </xdr:nvSpPr>
      <xdr:spPr>
        <a:xfrm>
          <a:off x="19547840" y="17595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538" name="フローチャート: 判断 537"/>
        <xdr:cNvSpPr/>
      </xdr:nvSpPr>
      <xdr:spPr>
        <a:xfrm>
          <a:off x="19458940" y="17740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539" name="フローチャート: 判断 538"/>
        <xdr:cNvSpPr/>
      </xdr:nvSpPr>
      <xdr:spPr>
        <a:xfrm>
          <a:off x="187350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540" name="フローチャート: 判断 539"/>
        <xdr:cNvSpPr/>
      </xdr:nvSpPr>
      <xdr:spPr>
        <a:xfrm>
          <a:off x="179374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546" name="楕円 545"/>
        <xdr:cNvSpPr/>
      </xdr:nvSpPr>
      <xdr:spPr>
        <a:xfrm>
          <a:off x="19458940" y="178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16890</xdr:rowOff>
    </xdr:from>
    <xdr:ext cx="469744" cy="259045"/>
    <xdr:sp macro="" textlink="">
      <xdr:nvSpPr>
        <xdr:cNvPr id="547" name="【公民館】&#10;一人当たり面積該当値テキスト"/>
        <xdr:cNvSpPr txBox="1"/>
      </xdr:nvSpPr>
      <xdr:spPr>
        <a:xfrm>
          <a:off x="19547840"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548" name="楕円 547"/>
        <xdr:cNvSpPr/>
      </xdr:nvSpPr>
      <xdr:spPr>
        <a:xfrm>
          <a:off x="18735040" y="1781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92529</xdr:rowOff>
    </xdr:to>
    <xdr:cxnSp macro="">
      <xdr:nvCxnSpPr>
        <xdr:cNvPr id="549" name="直線コネクタ 548"/>
        <xdr:cNvCxnSpPr/>
      </xdr:nvCxnSpPr>
      <xdr:spPr>
        <a:xfrm flipV="1">
          <a:off x="18778220" y="17859103"/>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550" name="楕円 549"/>
        <xdr:cNvSpPr/>
      </xdr:nvSpPr>
      <xdr:spPr>
        <a:xfrm>
          <a:off x="1793748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99061</xdr:rowOff>
    </xdr:to>
    <xdr:cxnSp macro="">
      <xdr:nvCxnSpPr>
        <xdr:cNvPr id="551" name="直線コネクタ 550"/>
        <xdr:cNvCxnSpPr/>
      </xdr:nvCxnSpPr>
      <xdr:spPr>
        <a:xfrm flipV="1">
          <a:off x="17988280" y="17862369"/>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552" name="n_1aveValue【公民館】&#10;一人当たり面積"/>
        <xdr:cNvSpPr txBox="1"/>
      </xdr:nvSpPr>
      <xdr:spPr>
        <a:xfrm>
          <a:off x="1856112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553" name="n_2aveValue【公民館】&#10;一人当たり面積"/>
        <xdr:cNvSpPr txBox="1"/>
      </xdr:nvSpPr>
      <xdr:spPr>
        <a:xfrm>
          <a:off x="177762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134456</xdr:rowOff>
    </xdr:from>
    <xdr:ext cx="469744" cy="259045"/>
    <xdr:sp macro="" textlink="">
      <xdr:nvSpPr>
        <xdr:cNvPr id="554" name="n_1mainValue【公民館】&#10;一人当たり面積"/>
        <xdr:cNvSpPr txBox="1"/>
      </xdr:nvSpPr>
      <xdr:spPr>
        <a:xfrm>
          <a:off x="1856112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555" name="n_2mainValue【公民館】&#10;一人当たり面積"/>
        <xdr:cNvSpPr txBox="1"/>
      </xdr:nvSpPr>
      <xdr:spPr>
        <a:xfrm>
          <a:off x="1777626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が高く、平均を大きく上回っている。また、一人当たり延長も平均を大きく上回っており、人口に対して整備すべき道路が多く、十分な維持が出来ていない状況であることが分析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今後も道路の維持管理に多額の費用が必要となることが懸念される。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また、公民館についても有形固定資産減価償却率が平均を大きく上回っていることから、老朽化が進んでいる状況である。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一人当たり面積は全国平均、県平均を上回っていることから、施設の廃止、統合等も検討しながら個別施設計画を策定し、計画的な更新等を行っていく必要がある。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20,545
20,243
41.63
6,916,447
6,588,995
297,532
5,027,158
6,524,128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086225" y="5558028"/>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12496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020820" y="678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124960" y="534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020820" y="5558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12496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036060" y="62021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312160" y="63103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514600" y="642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100838</xdr:rowOff>
    </xdr:from>
    <xdr:to>
      <xdr:col>24</xdr:col>
      <xdr:colOff>114300</xdr:colOff>
      <xdr:row>36</xdr:row>
      <xdr:rowOff>30988</xdr:rowOff>
    </xdr:to>
    <xdr:sp macro="" textlink="">
      <xdr:nvSpPr>
        <xdr:cNvPr id="68" name="楕円 67"/>
        <xdr:cNvSpPr/>
      </xdr:nvSpPr>
      <xdr:spPr>
        <a:xfrm>
          <a:off x="4036060" y="5968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123715</xdr:rowOff>
    </xdr:from>
    <xdr:ext cx="405111" cy="259045"/>
    <xdr:sp macro="" textlink="">
      <xdr:nvSpPr>
        <xdr:cNvPr id="69" name="【図書館】&#10;有形固定資産減価償却率該当値テキスト"/>
        <xdr:cNvSpPr txBox="1"/>
      </xdr:nvSpPr>
      <xdr:spPr>
        <a:xfrm>
          <a:off x="4124960" y="58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148844</xdr:rowOff>
    </xdr:from>
    <xdr:to>
      <xdr:col>20</xdr:col>
      <xdr:colOff>38100</xdr:colOff>
      <xdr:row>36</xdr:row>
      <xdr:rowOff>78994</xdr:rowOff>
    </xdr:to>
    <xdr:sp macro="" textlink="">
      <xdr:nvSpPr>
        <xdr:cNvPr id="70" name="楕円 69"/>
        <xdr:cNvSpPr/>
      </xdr:nvSpPr>
      <xdr:spPr>
        <a:xfrm>
          <a:off x="3312160" y="6016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151638</xdr:rowOff>
    </xdr:from>
    <xdr:to>
      <xdr:col>24</xdr:col>
      <xdr:colOff>63500</xdr:colOff>
      <xdr:row>36</xdr:row>
      <xdr:rowOff>28194</xdr:rowOff>
    </xdr:to>
    <xdr:cxnSp macro="">
      <xdr:nvCxnSpPr>
        <xdr:cNvPr id="71" name="直線コネクタ 70"/>
        <xdr:cNvCxnSpPr/>
      </xdr:nvCxnSpPr>
      <xdr:spPr>
        <a:xfrm flipV="1">
          <a:off x="3355340" y="6019038"/>
          <a:ext cx="73152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2" name="楕円 71"/>
        <xdr:cNvSpPr/>
      </xdr:nvSpPr>
      <xdr:spPr>
        <a:xfrm>
          <a:off x="25146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28194</xdr:rowOff>
    </xdr:from>
    <xdr:to>
      <xdr:col>19</xdr:col>
      <xdr:colOff>177800</xdr:colOff>
      <xdr:row>36</xdr:row>
      <xdr:rowOff>64770</xdr:rowOff>
    </xdr:to>
    <xdr:cxnSp macro="">
      <xdr:nvCxnSpPr>
        <xdr:cNvPr id="73" name="直線コネクタ 72"/>
        <xdr:cNvCxnSpPr/>
      </xdr:nvCxnSpPr>
      <xdr:spPr>
        <a:xfrm flipV="1">
          <a:off x="2565400" y="6063234"/>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170564" y="63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38570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95521</xdr:rowOff>
    </xdr:from>
    <xdr:ext cx="405111" cy="259045"/>
    <xdr:sp macro="" textlink="">
      <xdr:nvSpPr>
        <xdr:cNvPr id="76" name="n_1mainValue【図書館】&#10;有形固定資産減価償却率"/>
        <xdr:cNvSpPr txBox="1"/>
      </xdr:nvSpPr>
      <xdr:spPr>
        <a:xfrm>
          <a:off x="3170564" y="57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77" name="n_2mainValue【図書館】&#10;有形固定資産減価償却率"/>
        <xdr:cNvSpPr txBox="1"/>
      </xdr:nvSpPr>
      <xdr:spPr>
        <a:xfrm>
          <a:off x="238570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9219565" y="5698127"/>
          <a:ext cx="0" cy="119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9258300" y="69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9154160" y="6897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9258300" y="547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915416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9258300" y="629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9192260" y="6444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8445500" y="64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17" name="楕円 116"/>
        <xdr:cNvSpPr/>
      </xdr:nvSpPr>
      <xdr:spPr>
        <a:xfrm>
          <a:off x="9192260" y="6604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44649</xdr:rowOff>
    </xdr:from>
    <xdr:ext cx="469744" cy="259045"/>
    <xdr:sp macro="" textlink="">
      <xdr:nvSpPr>
        <xdr:cNvPr id="118" name="【図書館】&#10;一人当たり面積該当値テキスト"/>
        <xdr:cNvSpPr txBox="1"/>
      </xdr:nvSpPr>
      <xdr:spPr>
        <a:xfrm>
          <a:off x="9258300" y="6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19" name="楕円 118"/>
        <xdr:cNvSpPr/>
      </xdr:nvSpPr>
      <xdr:spPr>
        <a:xfrm>
          <a:off x="844550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117022</xdr:rowOff>
    </xdr:from>
    <xdr:to>
      <xdr:col>55</xdr:col>
      <xdr:colOff>0</xdr:colOff>
      <xdr:row>39</xdr:row>
      <xdr:rowOff>117022</xdr:rowOff>
    </xdr:to>
    <xdr:cxnSp macro="">
      <xdr:nvCxnSpPr>
        <xdr:cNvPr id="120" name="直線コネクタ 119"/>
        <xdr:cNvCxnSpPr/>
      </xdr:nvCxnSpPr>
      <xdr:spPr>
        <a:xfrm>
          <a:off x="8496300" y="665498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77107</xdr:rowOff>
    </xdr:from>
    <xdr:to>
      <xdr:col>46</xdr:col>
      <xdr:colOff>38100</xdr:colOff>
      <xdr:row>40</xdr:row>
      <xdr:rowOff>7257</xdr:rowOff>
    </xdr:to>
    <xdr:sp macro="" textlink="">
      <xdr:nvSpPr>
        <xdr:cNvPr id="121" name="楕円 120"/>
        <xdr:cNvSpPr/>
      </xdr:nvSpPr>
      <xdr:spPr>
        <a:xfrm>
          <a:off x="7670800" y="6615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117022</xdr:rowOff>
    </xdr:from>
    <xdr:to>
      <xdr:col>50</xdr:col>
      <xdr:colOff>114300</xdr:colOff>
      <xdr:row>39</xdr:row>
      <xdr:rowOff>127907</xdr:rowOff>
    </xdr:to>
    <xdr:cxnSp macro="">
      <xdr:nvCxnSpPr>
        <xdr:cNvPr id="122" name="直線コネクタ 121"/>
        <xdr:cNvCxnSpPr/>
      </xdr:nvCxnSpPr>
      <xdr:spPr>
        <a:xfrm flipV="1">
          <a:off x="7713980" y="6654982"/>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8271587" y="62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158949</xdr:rowOff>
    </xdr:from>
    <xdr:ext cx="469744" cy="259045"/>
    <xdr:sp macro="" textlink="">
      <xdr:nvSpPr>
        <xdr:cNvPr id="125" name="n_1mainValue【図書館】&#10;一人当たり面積"/>
        <xdr:cNvSpPr txBox="1"/>
      </xdr:nvSpPr>
      <xdr:spPr>
        <a:xfrm>
          <a:off x="8271587" y="66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169834</xdr:rowOff>
    </xdr:from>
    <xdr:ext cx="469744" cy="259045"/>
    <xdr:sp macro="" textlink="">
      <xdr:nvSpPr>
        <xdr:cNvPr id="126" name="n_2mainValue【図書館】&#10;一人当たり面積"/>
        <xdr:cNvSpPr txBox="1"/>
      </xdr:nvSpPr>
      <xdr:spPr>
        <a:xfrm>
          <a:off x="7509587" y="67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086225" y="94716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12496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020820" y="1074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12496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02082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6" name="【体育館・プール】&#10;有形固定資産減価償却率平均値テキスト"/>
        <xdr:cNvSpPr txBox="1"/>
      </xdr:nvSpPr>
      <xdr:spPr>
        <a:xfrm>
          <a:off x="4124960" y="997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03606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312160" y="997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5146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65" name="楕円 164"/>
        <xdr:cNvSpPr/>
      </xdr:nvSpPr>
      <xdr:spPr>
        <a:xfrm>
          <a:off x="4036060" y="971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66" name="【体育館・プール】&#10;有形固定資産減価償却率該当値テキスト"/>
        <xdr:cNvSpPr txBox="1"/>
      </xdr:nvSpPr>
      <xdr:spPr>
        <a:xfrm>
          <a:off x="412496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67" name="楕円 166"/>
        <xdr:cNvSpPr/>
      </xdr:nvSpPr>
      <xdr:spPr>
        <a:xfrm>
          <a:off x="3312160" y="9664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41910</xdr:rowOff>
    </xdr:to>
    <xdr:cxnSp macro="">
      <xdr:nvCxnSpPr>
        <xdr:cNvPr id="168" name="直線コネクタ 167"/>
        <xdr:cNvCxnSpPr/>
      </xdr:nvCxnSpPr>
      <xdr:spPr>
        <a:xfrm>
          <a:off x="3355340" y="9715500"/>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151130</xdr:rowOff>
    </xdr:from>
    <xdr:to>
      <xdr:col>15</xdr:col>
      <xdr:colOff>101600</xdr:colOff>
      <xdr:row>58</xdr:row>
      <xdr:rowOff>81280</xdr:rowOff>
    </xdr:to>
    <xdr:sp macro="" textlink="">
      <xdr:nvSpPr>
        <xdr:cNvPr id="169" name="楕円 168"/>
        <xdr:cNvSpPr/>
      </xdr:nvSpPr>
      <xdr:spPr>
        <a:xfrm>
          <a:off x="2514600" y="9706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30480</xdr:rowOff>
    </xdr:to>
    <xdr:cxnSp macro="">
      <xdr:nvCxnSpPr>
        <xdr:cNvPr id="170" name="直線コネクタ 169"/>
        <xdr:cNvCxnSpPr/>
      </xdr:nvCxnSpPr>
      <xdr:spPr>
        <a:xfrm flipV="1">
          <a:off x="2565400" y="971550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17056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38570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73" name="n_1mainValue【体育館・プール】&#10;有形固定資産減価償却率"/>
        <xdr:cNvSpPr txBox="1"/>
      </xdr:nvSpPr>
      <xdr:spPr>
        <a:xfrm>
          <a:off x="317056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174" name="n_2mainValue【体育館・プール】&#10;有形固定資産減価償却率"/>
        <xdr:cNvSpPr txBox="1"/>
      </xdr:nvSpPr>
      <xdr:spPr>
        <a:xfrm>
          <a:off x="238570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9219565" y="9405557"/>
          <a:ext cx="0" cy="118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9258300" y="1059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9154160" y="10592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9258300" y="91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9154160" y="940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9258300" y="102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9192260" y="10399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8445500" y="1041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7670800" y="10441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108648</xdr:rowOff>
    </xdr:from>
    <xdr:to>
      <xdr:col>55</xdr:col>
      <xdr:colOff>50800</xdr:colOff>
      <xdr:row>63</xdr:row>
      <xdr:rowOff>38798</xdr:rowOff>
    </xdr:to>
    <xdr:sp macro="" textlink="">
      <xdr:nvSpPr>
        <xdr:cNvPr id="208" name="楕円 207"/>
        <xdr:cNvSpPr/>
      </xdr:nvSpPr>
      <xdr:spPr>
        <a:xfrm>
          <a:off x="9192260" y="10502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23575</xdr:rowOff>
    </xdr:from>
    <xdr:ext cx="469744" cy="259045"/>
    <xdr:sp macro="" textlink="">
      <xdr:nvSpPr>
        <xdr:cNvPr id="209" name="【体育館・プール】&#10;一人当たり面積該当値テキスト"/>
        <xdr:cNvSpPr txBox="1"/>
      </xdr:nvSpPr>
      <xdr:spPr>
        <a:xfrm>
          <a:off x="9258300" y="1041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109792</xdr:rowOff>
    </xdr:from>
    <xdr:to>
      <xdr:col>50</xdr:col>
      <xdr:colOff>165100</xdr:colOff>
      <xdr:row>63</xdr:row>
      <xdr:rowOff>39942</xdr:rowOff>
    </xdr:to>
    <xdr:sp macro="" textlink="">
      <xdr:nvSpPr>
        <xdr:cNvPr id="210" name="楕円 209"/>
        <xdr:cNvSpPr/>
      </xdr:nvSpPr>
      <xdr:spPr>
        <a:xfrm>
          <a:off x="8445500" y="10503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159448</xdr:rowOff>
    </xdr:from>
    <xdr:to>
      <xdr:col>55</xdr:col>
      <xdr:colOff>0</xdr:colOff>
      <xdr:row>62</xdr:row>
      <xdr:rowOff>160592</xdr:rowOff>
    </xdr:to>
    <xdr:cxnSp macro="">
      <xdr:nvCxnSpPr>
        <xdr:cNvPr id="211" name="直線コネクタ 210"/>
        <xdr:cNvCxnSpPr/>
      </xdr:nvCxnSpPr>
      <xdr:spPr>
        <a:xfrm flipV="1">
          <a:off x="8496300" y="10553128"/>
          <a:ext cx="7239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110363</xdr:rowOff>
    </xdr:from>
    <xdr:to>
      <xdr:col>46</xdr:col>
      <xdr:colOff>38100</xdr:colOff>
      <xdr:row>63</xdr:row>
      <xdr:rowOff>40513</xdr:rowOff>
    </xdr:to>
    <xdr:sp macro="" textlink="">
      <xdr:nvSpPr>
        <xdr:cNvPr id="212" name="楕円 211"/>
        <xdr:cNvSpPr/>
      </xdr:nvSpPr>
      <xdr:spPr>
        <a:xfrm>
          <a:off x="7670800" y="105040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160592</xdr:rowOff>
    </xdr:from>
    <xdr:to>
      <xdr:col>50</xdr:col>
      <xdr:colOff>114300</xdr:colOff>
      <xdr:row>62</xdr:row>
      <xdr:rowOff>161163</xdr:rowOff>
    </xdr:to>
    <xdr:cxnSp macro="">
      <xdr:nvCxnSpPr>
        <xdr:cNvPr id="213" name="直線コネクタ 212"/>
        <xdr:cNvCxnSpPr/>
      </xdr:nvCxnSpPr>
      <xdr:spPr>
        <a:xfrm flipV="1">
          <a:off x="7713980" y="10554272"/>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8271587" y="102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7509587" y="1022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31069</xdr:rowOff>
    </xdr:from>
    <xdr:ext cx="469744" cy="259045"/>
    <xdr:sp macro="" textlink="">
      <xdr:nvSpPr>
        <xdr:cNvPr id="216" name="n_1mainValue【体育館・プール】&#10;一人当たり面積"/>
        <xdr:cNvSpPr txBox="1"/>
      </xdr:nvSpPr>
      <xdr:spPr>
        <a:xfrm>
          <a:off x="8271587" y="1059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31640</xdr:rowOff>
    </xdr:from>
    <xdr:ext cx="469744" cy="259045"/>
    <xdr:sp macro="" textlink="">
      <xdr:nvSpPr>
        <xdr:cNvPr id="217" name="n_2mainValue【体育館・プール】&#10;一人当たり面積"/>
        <xdr:cNvSpPr txBox="1"/>
      </xdr:nvSpPr>
      <xdr:spPr>
        <a:xfrm>
          <a:off x="750958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086225" y="13069824"/>
          <a:ext cx="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124960" y="1427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020820" y="14266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124960" y="1284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020820" y="130698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110762</xdr:rowOff>
    </xdr:from>
    <xdr:ext cx="405111" cy="259045"/>
    <xdr:sp macro="" textlink="">
      <xdr:nvSpPr>
        <xdr:cNvPr id="245" name="【福祉施設】&#10;有形固定資産減価償却率平均値テキスト"/>
        <xdr:cNvSpPr txBox="1"/>
      </xdr:nvSpPr>
      <xdr:spPr>
        <a:xfrm>
          <a:off x="4124960" y="13521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036060" y="13666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312160" y="136872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514600" y="13694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119887</xdr:rowOff>
    </xdr:from>
    <xdr:to>
      <xdr:col>24</xdr:col>
      <xdr:colOff>114300</xdr:colOff>
      <xdr:row>83</xdr:row>
      <xdr:rowOff>50037</xdr:rowOff>
    </xdr:to>
    <xdr:sp macro="" textlink="">
      <xdr:nvSpPr>
        <xdr:cNvPr id="254" name="楕円 253"/>
        <xdr:cNvSpPr/>
      </xdr:nvSpPr>
      <xdr:spPr>
        <a:xfrm>
          <a:off x="4036060" y="13866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98314</xdr:rowOff>
    </xdr:from>
    <xdr:ext cx="405111" cy="259045"/>
    <xdr:sp macro="" textlink="">
      <xdr:nvSpPr>
        <xdr:cNvPr id="255" name="【福祉施設】&#10;有形固定資産減価償却率該当値テキスト"/>
        <xdr:cNvSpPr txBox="1"/>
      </xdr:nvSpPr>
      <xdr:spPr>
        <a:xfrm>
          <a:off x="4124960" y="1384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56" name="楕円 255"/>
        <xdr:cNvSpPr/>
      </xdr:nvSpPr>
      <xdr:spPr>
        <a:xfrm>
          <a:off x="3312160" y="13916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170687</xdr:rowOff>
    </xdr:from>
    <xdr:to>
      <xdr:col>24</xdr:col>
      <xdr:colOff>63500</xdr:colOff>
      <xdr:row>83</xdr:row>
      <xdr:rowOff>49530</xdr:rowOff>
    </xdr:to>
    <xdr:cxnSp macro="">
      <xdr:nvCxnSpPr>
        <xdr:cNvPr id="257" name="直線コネクタ 256"/>
        <xdr:cNvCxnSpPr/>
      </xdr:nvCxnSpPr>
      <xdr:spPr>
        <a:xfrm flipV="1">
          <a:off x="3355340" y="13917167"/>
          <a:ext cx="73152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258" name="楕円 257"/>
        <xdr:cNvSpPr/>
      </xdr:nvSpPr>
      <xdr:spPr>
        <a:xfrm>
          <a:off x="25146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95250</xdr:rowOff>
    </xdr:to>
    <xdr:cxnSp macro="">
      <xdr:nvCxnSpPr>
        <xdr:cNvPr id="259" name="直線コネクタ 258"/>
        <xdr:cNvCxnSpPr/>
      </xdr:nvCxnSpPr>
      <xdr:spPr>
        <a:xfrm flipV="1">
          <a:off x="2565400" y="1396365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55135</xdr:rowOff>
    </xdr:from>
    <xdr:ext cx="405111" cy="259045"/>
    <xdr:sp macro="" textlink="">
      <xdr:nvSpPr>
        <xdr:cNvPr id="260" name="n_1aveValue【福祉施設】&#10;有形固定資産減価償却率"/>
        <xdr:cNvSpPr txBox="1"/>
      </xdr:nvSpPr>
      <xdr:spPr>
        <a:xfrm>
          <a:off x="3170564" y="1346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61992</xdr:rowOff>
    </xdr:from>
    <xdr:ext cx="405111" cy="259045"/>
    <xdr:sp macro="" textlink="">
      <xdr:nvSpPr>
        <xdr:cNvPr id="261" name="n_2aveValue【福祉施設】&#10;有形固定資産減価償却率"/>
        <xdr:cNvSpPr txBox="1"/>
      </xdr:nvSpPr>
      <xdr:spPr>
        <a:xfrm>
          <a:off x="2385704" y="134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62" name="n_1mainValue【福祉施設】&#10;有形固定資産減価償却率"/>
        <xdr:cNvSpPr txBox="1"/>
      </xdr:nvSpPr>
      <xdr:spPr>
        <a:xfrm>
          <a:off x="317056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63" name="n_2mainValue【福祉施設】&#10;有形固定資産減価償却率"/>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9219565" y="1309115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9258300"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9154160" y="14470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925830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915416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9258300" y="1388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9192260" y="140309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844550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767080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1" name="楕円 300"/>
        <xdr:cNvSpPr/>
      </xdr:nvSpPr>
      <xdr:spPr>
        <a:xfrm>
          <a:off x="919226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02" name="【福祉施設】&#10;一人当たり面積該当値テキスト"/>
        <xdr:cNvSpPr txBox="1"/>
      </xdr:nvSpPr>
      <xdr:spPr>
        <a:xfrm>
          <a:off x="9258300"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29211</xdr:rowOff>
    </xdr:from>
    <xdr:to>
      <xdr:col>50</xdr:col>
      <xdr:colOff>165100</xdr:colOff>
      <xdr:row>84</xdr:row>
      <xdr:rowOff>130811</xdr:rowOff>
    </xdr:to>
    <xdr:sp macro="" textlink="">
      <xdr:nvSpPr>
        <xdr:cNvPr id="303" name="楕円 302"/>
        <xdr:cNvSpPr/>
      </xdr:nvSpPr>
      <xdr:spPr>
        <a:xfrm>
          <a:off x="8445500" y="141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80011</xdr:rowOff>
    </xdr:to>
    <xdr:cxnSp macro="">
      <xdr:nvCxnSpPr>
        <xdr:cNvPr id="304" name="直線コネクタ 303"/>
        <xdr:cNvCxnSpPr/>
      </xdr:nvCxnSpPr>
      <xdr:spPr>
        <a:xfrm flipV="1">
          <a:off x="8496300" y="14157960"/>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05" name="楕円 304"/>
        <xdr:cNvSpPr/>
      </xdr:nvSpPr>
      <xdr:spPr>
        <a:xfrm>
          <a:off x="767080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80011</xdr:rowOff>
    </xdr:from>
    <xdr:to>
      <xdr:col>50</xdr:col>
      <xdr:colOff>114300</xdr:colOff>
      <xdr:row>84</xdr:row>
      <xdr:rowOff>83820</xdr:rowOff>
    </xdr:to>
    <xdr:cxnSp macro="">
      <xdr:nvCxnSpPr>
        <xdr:cNvPr id="306" name="直線コネクタ 305"/>
        <xdr:cNvCxnSpPr/>
      </xdr:nvCxnSpPr>
      <xdr:spPr>
        <a:xfrm flipV="1">
          <a:off x="7713980" y="1416177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827158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08" name="n_2aveValue【福祉施設】&#10;一人当たり面積"/>
        <xdr:cNvSpPr txBox="1"/>
      </xdr:nvSpPr>
      <xdr:spPr>
        <a:xfrm>
          <a:off x="750958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121938</xdr:rowOff>
    </xdr:from>
    <xdr:ext cx="469744" cy="259045"/>
    <xdr:sp macro="" textlink="">
      <xdr:nvSpPr>
        <xdr:cNvPr id="309" name="n_1mainValue【福祉施設】&#10;一人当たり面積"/>
        <xdr:cNvSpPr txBox="1"/>
      </xdr:nvSpPr>
      <xdr:spPr>
        <a:xfrm>
          <a:off x="8271587" y="142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10" name="n_2mainValue【福祉施設】&#10;一人当たり面積"/>
        <xdr:cNvSpPr txBox="1"/>
      </xdr:nvSpPr>
      <xdr:spPr>
        <a:xfrm>
          <a:off x="750958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086225" y="16866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12496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020820" y="18152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124960" y="1664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020820" y="1686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0" name="【市民会館】&#10;有形固定資産減価償却率平均値テキスト"/>
        <xdr:cNvSpPr txBox="1"/>
      </xdr:nvSpPr>
      <xdr:spPr>
        <a:xfrm>
          <a:off x="4124960" y="1756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03606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312160" y="1764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5146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xdr:rowOff>
    </xdr:from>
    <xdr:to>
      <xdr:col>24</xdr:col>
      <xdr:colOff>114300</xdr:colOff>
      <xdr:row>104</xdr:row>
      <xdr:rowOff>109855</xdr:rowOff>
    </xdr:to>
    <xdr:sp macro="" textlink="">
      <xdr:nvSpPr>
        <xdr:cNvPr id="349" name="楕円 348"/>
        <xdr:cNvSpPr/>
      </xdr:nvSpPr>
      <xdr:spPr>
        <a:xfrm>
          <a:off x="403606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31132</xdr:rowOff>
    </xdr:from>
    <xdr:ext cx="405111" cy="259045"/>
    <xdr:sp macro="" textlink="">
      <xdr:nvSpPr>
        <xdr:cNvPr id="350" name="【市民会館】&#10;有形固定資産減価償却率該当値テキスト"/>
        <xdr:cNvSpPr txBox="1"/>
      </xdr:nvSpPr>
      <xdr:spPr>
        <a:xfrm>
          <a:off x="4124960"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51" name="楕円 350"/>
        <xdr:cNvSpPr/>
      </xdr:nvSpPr>
      <xdr:spPr>
        <a:xfrm>
          <a:off x="331216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59055</xdr:rowOff>
    </xdr:from>
    <xdr:to>
      <xdr:col>24</xdr:col>
      <xdr:colOff>63500</xdr:colOff>
      <xdr:row>104</xdr:row>
      <xdr:rowOff>99061</xdr:rowOff>
    </xdr:to>
    <xdr:cxnSp macro="">
      <xdr:nvCxnSpPr>
        <xdr:cNvPr id="352" name="直線コネクタ 351"/>
        <xdr:cNvCxnSpPr/>
      </xdr:nvCxnSpPr>
      <xdr:spPr>
        <a:xfrm flipV="1">
          <a:off x="3355340" y="17493615"/>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63500</xdr:rowOff>
    </xdr:from>
    <xdr:to>
      <xdr:col>15</xdr:col>
      <xdr:colOff>101600</xdr:colOff>
      <xdr:row>104</xdr:row>
      <xdr:rowOff>165100</xdr:rowOff>
    </xdr:to>
    <xdr:sp macro="" textlink="">
      <xdr:nvSpPr>
        <xdr:cNvPr id="353" name="楕円 352"/>
        <xdr:cNvSpPr/>
      </xdr:nvSpPr>
      <xdr:spPr>
        <a:xfrm>
          <a:off x="2514600" y="174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114300</xdr:rowOff>
    </xdr:to>
    <xdr:cxnSp macro="">
      <xdr:nvCxnSpPr>
        <xdr:cNvPr id="354" name="直線コネクタ 353"/>
        <xdr:cNvCxnSpPr/>
      </xdr:nvCxnSpPr>
      <xdr:spPr>
        <a:xfrm flipV="1">
          <a:off x="2565400" y="17533621"/>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55" name="n_1aveValue【市民会館】&#10;有形固定資産減価償却率"/>
        <xdr:cNvSpPr txBox="1"/>
      </xdr:nvSpPr>
      <xdr:spPr>
        <a:xfrm>
          <a:off x="317056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56" name="n_2aveValue【市民会館】&#10;有形固定資産減価償却率"/>
        <xdr:cNvSpPr txBox="1"/>
      </xdr:nvSpPr>
      <xdr:spPr>
        <a:xfrm>
          <a:off x="238570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357" name="n_1main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58" name="n_2mainValue【市民会館】&#10;有形固定資産減価償却率"/>
        <xdr:cNvSpPr txBox="1"/>
      </xdr:nvSpPr>
      <xdr:spPr>
        <a:xfrm>
          <a:off x="238570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9219565" y="16817339"/>
          <a:ext cx="0" cy="1255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9258300" y="180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9154160" y="18073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925830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915416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85" name="【市民会館】&#10;一人当たり面積平均値テキスト"/>
        <xdr:cNvSpPr txBox="1"/>
      </xdr:nvSpPr>
      <xdr:spPr>
        <a:xfrm>
          <a:off x="9258300" y="1758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9192260" y="177327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844550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767080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80263</xdr:rowOff>
    </xdr:from>
    <xdr:to>
      <xdr:col>55</xdr:col>
      <xdr:colOff>50800</xdr:colOff>
      <xdr:row>108</xdr:row>
      <xdr:rowOff>10413</xdr:rowOff>
    </xdr:to>
    <xdr:sp macro="" textlink="">
      <xdr:nvSpPr>
        <xdr:cNvPr id="394" name="楕円 393"/>
        <xdr:cNvSpPr/>
      </xdr:nvSpPr>
      <xdr:spPr>
        <a:xfrm>
          <a:off x="9192260" y="18017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166640</xdr:rowOff>
    </xdr:from>
    <xdr:ext cx="469744" cy="259045"/>
    <xdr:sp macro="" textlink="">
      <xdr:nvSpPr>
        <xdr:cNvPr id="395" name="【市民会館】&#10;一人当たり面積該当値テキスト"/>
        <xdr:cNvSpPr txBox="1"/>
      </xdr:nvSpPr>
      <xdr:spPr>
        <a:xfrm>
          <a:off x="9258300" y="1793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80263</xdr:rowOff>
    </xdr:from>
    <xdr:to>
      <xdr:col>50</xdr:col>
      <xdr:colOff>165100</xdr:colOff>
      <xdr:row>108</xdr:row>
      <xdr:rowOff>10413</xdr:rowOff>
    </xdr:to>
    <xdr:sp macro="" textlink="">
      <xdr:nvSpPr>
        <xdr:cNvPr id="396" name="楕円 395"/>
        <xdr:cNvSpPr/>
      </xdr:nvSpPr>
      <xdr:spPr>
        <a:xfrm>
          <a:off x="8445500" y="18017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131063</xdr:rowOff>
    </xdr:from>
    <xdr:to>
      <xdr:col>55</xdr:col>
      <xdr:colOff>0</xdr:colOff>
      <xdr:row>107</xdr:row>
      <xdr:rowOff>131063</xdr:rowOff>
    </xdr:to>
    <xdr:cxnSp macro="">
      <xdr:nvCxnSpPr>
        <xdr:cNvPr id="397" name="直線コネクタ 396"/>
        <xdr:cNvCxnSpPr/>
      </xdr:nvCxnSpPr>
      <xdr:spPr>
        <a:xfrm>
          <a:off x="8496300" y="1806854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398" name="楕円 397"/>
        <xdr:cNvSpPr/>
      </xdr:nvSpPr>
      <xdr:spPr>
        <a:xfrm>
          <a:off x="767080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131063</xdr:rowOff>
    </xdr:from>
    <xdr:to>
      <xdr:col>50</xdr:col>
      <xdr:colOff>114300</xdr:colOff>
      <xdr:row>107</xdr:row>
      <xdr:rowOff>133350</xdr:rowOff>
    </xdr:to>
    <xdr:cxnSp macro="">
      <xdr:nvCxnSpPr>
        <xdr:cNvPr id="399" name="直線コネクタ 398"/>
        <xdr:cNvCxnSpPr/>
      </xdr:nvCxnSpPr>
      <xdr:spPr>
        <a:xfrm flipV="1">
          <a:off x="7713980" y="18068543"/>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400" name="n_1aveValue【市民会館】&#10;一人当たり面積"/>
        <xdr:cNvSpPr txBox="1"/>
      </xdr:nvSpPr>
      <xdr:spPr>
        <a:xfrm>
          <a:off x="8271587" y="1752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01" name="n_2aveValue【市民会館】&#10;一人当たり面積"/>
        <xdr:cNvSpPr txBox="1"/>
      </xdr:nvSpPr>
      <xdr:spPr>
        <a:xfrm>
          <a:off x="750958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1540</xdr:rowOff>
    </xdr:from>
    <xdr:ext cx="469744" cy="259045"/>
    <xdr:sp macro="" textlink="">
      <xdr:nvSpPr>
        <xdr:cNvPr id="402" name="n_1mainValue【市民会館】&#10;一人当たり面積"/>
        <xdr:cNvSpPr txBox="1"/>
      </xdr:nvSpPr>
      <xdr:spPr>
        <a:xfrm>
          <a:off x="8271587" y="181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03" name="n_2mainValue【市民会館】&#10;一人当たり面積"/>
        <xdr:cNvSpPr txBox="1"/>
      </xdr:nvSpPr>
      <xdr:spPr>
        <a:xfrm>
          <a:off x="750958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5" name="直線コネクタ 414"/>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6" name="テキスト ボックス 415"/>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9" name="直線コネクタ 418"/>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0" name="テキスト ボックス 419"/>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4" name="直線コネクタ 423"/>
        <xdr:cNvCxnSpPr/>
      </xdr:nvCxnSpPr>
      <xdr:spPr>
        <a:xfrm flipV="1">
          <a:off x="14375764" y="5614035"/>
          <a:ext cx="0" cy="141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5" name="【一般廃棄物処理施設】&#10;有形固定資産減価償却率最小値テキスト"/>
        <xdr:cNvSpPr txBox="1"/>
      </xdr:nvSpPr>
      <xdr:spPr>
        <a:xfrm>
          <a:off x="14414500" y="703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6" name="直線コネクタ 425"/>
        <xdr:cNvCxnSpPr/>
      </xdr:nvCxnSpPr>
      <xdr:spPr>
        <a:xfrm>
          <a:off x="14287500" y="702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7" name="【一般廃棄物処理施設】&#10;有形固定資産減価償却率最大値テキスト"/>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8" name="直線コネクタ 427"/>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429" name="【一般廃棄物処理施設】&#10;有形固定資産減価償却率平均値テキスト"/>
        <xdr:cNvSpPr txBox="1"/>
      </xdr:nvSpPr>
      <xdr:spPr>
        <a:xfrm>
          <a:off x="14414500" y="6249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0" name="フローチャート: 判断 429"/>
        <xdr:cNvSpPr/>
      </xdr:nvSpPr>
      <xdr:spPr>
        <a:xfrm>
          <a:off x="14325600" y="62709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1" name="フローチャート: 判断 430"/>
        <xdr:cNvSpPr/>
      </xdr:nvSpPr>
      <xdr:spPr>
        <a:xfrm>
          <a:off x="13578840" y="6276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2" name="フローチャート: 判断 431"/>
        <xdr:cNvSpPr/>
      </xdr:nvSpPr>
      <xdr:spPr>
        <a:xfrm>
          <a:off x="12804140" y="641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108267</xdr:rowOff>
    </xdr:from>
    <xdr:to>
      <xdr:col>85</xdr:col>
      <xdr:colOff>177800</xdr:colOff>
      <xdr:row>36</xdr:row>
      <xdr:rowOff>38417</xdr:rowOff>
    </xdr:to>
    <xdr:sp macro="" textlink="">
      <xdr:nvSpPr>
        <xdr:cNvPr id="438" name="楕円 437"/>
        <xdr:cNvSpPr/>
      </xdr:nvSpPr>
      <xdr:spPr>
        <a:xfrm>
          <a:off x="14325600" y="59756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131144</xdr:rowOff>
    </xdr:from>
    <xdr:ext cx="405111" cy="259045"/>
    <xdr:sp macro="" textlink="">
      <xdr:nvSpPr>
        <xdr:cNvPr id="439" name="【一般廃棄物処理施設】&#10;有形固定資産減価償却率該当値テキスト"/>
        <xdr:cNvSpPr txBox="1"/>
      </xdr:nvSpPr>
      <xdr:spPr>
        <a:xfrm>
          <a:off x="14414500" y="583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159703</xdr:rowOff>
    </xdr:from>
    <xdr:to>
      <xdr:col>81</xdr:col>
      <xdr:colOff>101600</xdr:colOff>
      <xdr:row>36</xdr:row>
      <xdr:rowOff>89853</xdr:rowOff>
    </xdr:to>
    <xdr:sp macro="" textlink="">
      <xdr:nvSpPr>
        <xdr:cNvPr id="440" name="楕円 439"/>
        <xdr:cNvSpPr/>
      </xdr:nvSpPr>
      <xdr:spPr>
        <a:xfrm>
          <a:off x="13578840" y="6027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159067</xdr:rowOff>
    </xdr:from>
    <xdr:to>
      <xdr:col>85</xdr:col>
      <xdr:colOff>127000</xdr:colOff>
      <xdr:row>36</xdr:row>
      <xdr:rowOff>39053</xdr:rowOff>
    </xdr:to>
    <xdr:cxnSp macro="">
      <xdr:nvCxnSpPr>
        <xdr:cNvPr id="441" name="直線コネクタ 440"/>
        <xdr:cNvCxnSpPr/>
      </xdr:nvCxnSpPr>
      <xdr:spPr>
        <a:xfrm flipV="1">
          <a:off x="13629640" y="6026467"/>
          <a:ext cx="74676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65405</xdr:rowOff>
    </xdr:from>
    <xdr:to>
      <xdr:col>76</xdr:col>
      <xdr:colOff>165100</xdr:colOff>
      <xdr:row>36</xdr:row>
      <xdr:rowOff>167005</xdr:rowOff>
    </xdr:to>
    <xdr:sp macro="" textlink="">
      <xdr:nvSpPr>
        <xdr:cNvPr id="442" name="楕円 441"/>
        <xdr:cNvSpPr/>
      </xdr:nvSpPr>
      <xdr:spPr>
        <a:xfrm>
          <a:off x="1280414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39053</xdr:rowOff>
    </xdr:from>
    <xdr:to>
      <xdr:col>81</xdr:col>
      <xdr:colOff>50800</xdr:colOff>
      <xdr:row>36</xdr:row>
      <xdr:rowOff>116205</xdr:rowOff>
    </xdr:to>
    <xdr:cxnSp macro="">
      <xdr:nvCxnSpPr>
        <xdr:cNvPr id="443" name="直線コネクタ 442"/>
        <xdr:cNvCxnSpPr/>
      </xdr:nvCxnSpPr>
      <xdr:spPr>
        <a:xfrm flipV="1">
          <a:off x="12854940" y="6074093"/>
          <a:ext cx="7747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444" name="n_1aveValue【一般廃棄物処理施設】&#10;有形固定資産減価償却率"/>
        <xdr:cNvSpPr txBox="1"/>
      </xdr:nvSpPr>
      <xdr:spPr>
        <a:xfrm>
          <a:off x="13437244" y="636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132415</xdr:rowOff>
    </xdr:from>
    <xdr:ext cx="405111" cy="259045"/>
    <xdr:sp macro="" textlink="">
      <xdr:nvSpPr>
        <xdr:cNvPr id="445" name="n_2aveValue【一般廃棄物処理施設】&#10;有形固定資産減価償却率"/>
        <xdr:cNvSpPr txBox="1"/>
      </xdr:nvSpPr>
      <xdr:spPr>
        <a:xfrm>
          <a:off x="12675244" y="650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106380</xdr:rowOff>
    </xdr:from>
    <xdr:ext cx="405111" cy="259045"/>
    <xdr:sp macro="" textlink="">
      <xdr:nvSpPr>
        <xdr:cNvPr id="446" name="n_1mainValue【一般廃棄物処理施設】&#10;有形固定資産減価償却率"/>
        <xdr:cNvSpPr txBox="1"/>
      </xdr:nvSpPr>
      <xdr:spPr>
        <a:xfrm>
          <a:off x="13437244" y="580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12082</xdr:rowOff>
    </xdr:from>
    <xdr:ext cx="405111" cy="259045"/>
    <xdr:sp macro="" textlink="">
      <xdr:nvSpPr>
        <xdr:cNvPr id="447" name="n_2mainValue【一般廃棄物処理施設】&#10;有形固定資産減価償却率"/>
        <xdr:cNvSpPr txBox="1"/>
      </xdr:nvSpPr>
      <xdr:spPr>
        <a:xfrm>
          <a:off x="126752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1" name="直線コネクタ 470"/>
        <xdr:cNvCxnSpPr/>
      </xdr:nvCxnSpPr>
      <xdr:spPr>
        <a:xfrm flipV="1">
          <a:off x="19509104" y="5617643"/>
          <a:ext cx="0" cy="145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2" name="【一般廃棄物処理施設】&#10;一人当たり有形固定資産（償却資産）額最小値テキスト"/>
        <xdr:cNvSpPr txBox="1"/>
      </xdr:nvSpPr>
      <xdr:spPr>
        <a:xfrm>
          <a:off x="19547840" y="70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3" name="直線コネクタ 472"/>
        <xdr:cNvCxnSpPr/>
      </xdr:nvCxnSpPr>
      <xdr:spPr>
        <a:xfrm>
          <a:off x="19443700" y="70733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4" name="【一般廃棄物処理施設】&#10;一人当たり有形固定資産（償却資産）額最大値テキスト"/>
        <xdr:cNvSpPr txBox="1"/>
      </xdr:nvSpPr>
      <xdr:spPr>
        <a:xfrm>
          <a:off x="19547840" y="539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5" name="直線コネクタ 474"/>
        <xdr:cNvCxnSpPr/>
      </xdr:nvCxnSpPr>
      <xdr:spPr>
        <a:xfrm>
          <a:off x="19443700" y="56176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76" name="【一般廃棄物処理施設】&#10;一人当たり有形固定資産（償却資産）額平均値テキスト"/>
        <xdr:cNvSpPr txBox="1"/>
      </xdr:nvSpPr>
      <xdr:spPr>
        <a:xfrm>
          <a:off x="19547840" y="672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7" name="フローチャート: 判断 476"/>
        <xdr:cNvSpPr/>
      </xdr:nvSpPr>
      <xdr:spPr>
        <a:xfrm>
          <a:off x="19458940" y="674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8" name="フローチャート: 判断 477"/>
        <xdr:cNvSpPr/>
      </xdr:nvSpPr>
      <xdr:spPr>
        <a:xfrm>
          <a:off x="18735040" y="6837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9" name="フローチャート: 判断 478"/>
        <xdr:cNvSpPr/>
      </xdr:nvSpPr>
      <xdr:spPr>
        <a:xfrm>
          <a:off x="17937480" y="6817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151393</xdr:rowOff>
    </xdr:from>
    <xdr:to>
      <xdr:col>116</xdr:col>
      <xdr:colOff>114300</xdr:colOff>
      <xdr:row>40</xdr:row>
      <xdr:rowOff>81543</xdr:rowOff>
    </xdr:to>
    <xdr:sp macro="" textlink="">
      <xdr:nvSpPr>
        <xdr:cNvPr id="485" name="楕円 484"/>
        <xdr:cNvSpPr/>
      </xdr:nvSpPr>
      <xdr:spPr>
        <a:xfrm>
          <a:off x="19458940" y="6689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2820</xdr:rowOff>
    </xdr:from>
    <xdr:ext cx="534377" cy="259045"/>
    <xdr:sp macro="" textlink="">
      <xdr:nvSpPr>
        <xdr:cNvPr id="486" name="【一般廃棄物処理施設】&#10;一人当たり有形固定資産（償却資産）額該当値テキスト"/>
        <xdr:cNvSpPr txBox="1"/>
      </xdr:nvSpPr>
      <xdr:spPr>
        <a:xfrm>
          <a:off x="19547840" y="654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154753</xdr:rowOff>
    </xdr:from>
    <xdr:to>
      <xdr:col>112</xdr:col>
      <xdr:colOff>38100</xdr:colOff>
      <xdr:row>40</xdr:row>
      <xdr:rowOff>84903</xdr:rowOff>
    </xdr:to>
    <xdr:sp macro="" textlink="">
      <xdr:nvSpPr>
        <xdr:cNvPr id="487" name="楕円 486"/>
        <xdr:cNvSpPr/>
      </xdr:nvSpPr>
      <xdr:spPr>
        <a:xfrm>
          <a:off x="18735040" y="6692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30743</xdr:rowOff>
    </xdr:from>
    <xdr:to>
      <xdr:col>116</xdr:col>
      <xdr:colOff>63500</xdr:colOff>
      <xdr:row>40</xdr:row>
      <xdr:rowOff>34103</xdr:rowOff>
    </xdr:to>
    <xdr:cxnSp macro="">
      <xdr:nvCxnSpPr>
        <xdr:cNvPr id="488" name="直線コネクタ 487"/>
        <xdr:cNvCxnSpPr/>
      </xdr:nvCxnSpPr>
      <xdr:spPr>
        <a:xfrm flipV="1">
          <a:off x="18778220" y="6736343"/>
          <a:ext cx="73152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159440</xdr:rowOff>
    </xdr:from>
    <xdr:to>
      <xdr:col>107</xdr:col>
      <xdr:colOff>101600</xdr:colOff>
      <xdr:row>40</xdr:row>
      <xdr:rowOff>89590</xdr:rowOff>
    </xdr:to>
    <xdr:sp macro="" textlink="">
      <xdr:nvSpPr>
        <xdr:cNvPr id="489" name="楕円 488"/>
        <xdr:cNvSpPr/>
      </xdr:nvSpPr>
      <xdr:spPr>
        <a:xfrm>
          <a:off x="17937480" y="6697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34103</xdr:rowOff>
    </xdr:from>
    <xdr:to>
      <xdr:col>111</xdr:col>
      <xdr:colOff>177800</xdr:colOff>
      <xdr:row>40</xdr:row>
      <xdr:rowOff>38790</xdr:rowOff>
    </xdr:to>
    <xdr:cxnSp macro="">
      <xdr:nvCxnSpPr>
        <xdr:cNvPr id="490" name="直線コネクタ 489"/>
        <xdr:cNvCxnSpPr/>
      </xdr:nvCxnSpPr>
      <xdr:spPr>
        <a:xfrm flipV="1">
          <a:off x="17988280" y="6739703"/>
          <a:ext cx="78994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53551</xdr:rowOff>
    </xdr:from>
    <xdr:ext cx="534377" cy="259045"/>
    <xdr:sp macro="" textlink="">
      <xdr:nvSpPr>
        <xdr:cNvPr id="491" name="n_1aveValue【一般廃棄物処理施設】&#10;一人当たり有形固定資産（償却資産）額"/>
        <xdr:cNvSpPr txBox="1"/>
      </xdr:nvSpPr>
      <xdr:spPr>
        <a:xfrm>
          <a:off x="18528811" y="69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32924</xdr:rowOff>
    </xdr:from>
    <xdr:ext cx="534377" cy="259045"/>
    <xdr:sp macro="" textlink="">
      <xdr:nvSpPr>
        <xdr:cNvPr id="492" name="n_2aveValue【一般廃棄物処理施設】&#10;一人当たり有形固定資産（償却資産）額"/>
        <xdr:cNvSpPr txBox="1"/>
      </xdr:nvSpPr>
      <xdr:spPr>
        <a:xfrm>
          <a:off x="17766811" y="69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101430</xdr:rowOff>
    </xdr:from>
    <xdr:ext cx="534377" cy="259045"/>
    <xdr:sp macro="" textlink="">
      <xdr:nvSpPr>
        <xdr:cNvPr id="493" name="n_1mainValue【一般廃棄物処理施設】&#10;一人当たり有形固定資産（償却資産）額"/>
        <xdr:cNvSpPr txBox="1"/>
      </xdr:nvSpPr>
      <xdr:spPr>
        <a:xfrm>
          <a:off x="18528811" y="64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106117</xdr:rowOff>
    </xdr:from>
    <xdr:ext cx="534377" cy="259045"/>
    <xdr:sp macro="" textlink="">
      <xdr:nvSpPr>
        <xdr:cNvPr id="494" name="n_2mainValue【一般廃棄物処理施設】&#10;一人当たり有形固定資産（償却資産）額"/>
        <xdr:cNvSpPr txBox="1"/>
      </xdr:nvSpPr>
      <xdr:spPr>
        <a:xfrm>
          <a:off x="17766811" y="64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21" name="直線コネクタ 520"/>
        <xdr:cNvCxnSpPr/>
      </xdr:nvCxnSpPr>
      <xdr:spPr>
        <a:xfrm flipV="1">
          <a:off x="14375764" y="9326335"/>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22" name="【保健センター・保健所】&#10;有形固定資産減価償却率最小値テキスト"/>
        <xdr:cNvSpPr txBox="1"/>
      </xdr:nvSpPr>
      <xdr:spPr>
        <a:xfrm>
          <a:off x="144145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23" name="直線コネクタ 522"/>
        <xdr:cNvCxnSpPr/>
      </xdr:nvCxnSpPr>
      <xdr:spPr>
        <a:xfrm>
          <a:off x="14287500" y="10680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24" name="【保健センター・保健所】&#10;有形固定資産減価償却率最大値テキスト"/>
        <xdr:cNvSpPr txBox="1"/>
      </xdr:nvSpPr>
      <xdr:spPr>
        <a:xfrm>
          <a:off x="14414500" y="910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5" name="直線コネクタ 524"/>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6" name="【保健センター・保健所】&#10;有形固定資産減価償却率平均値テキスト"/>
        <xdr:cNvSpPr txBox="1"/>
      </xdr:nvSpPr>
      <xdr:spPr>
        <a:xfrm>
          <a:off x="14414500" y="998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7" name="フローチャート: 判断 526"/>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8" name="フローチャート: 判断 527"/>
        <xdr:cNvSpPr/>
      </xdr:nvSpPr>
      <xdr:spPr>
        <a:xfrm>
          <a:off x="13578840" y="10161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29" name="フローチャート: 判断 528"/>
        <xdr:cNvSpPr/>
      </xdr:nvSpPr>
      <xdr:spPr>
        <a:xfrm>
          <a:off x="12804140" y="1022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35" name="楕円 534"/>
        <xdr:cNvSpPr/>
      </xdr:nvSpPr>
      <xdr:spPr>
        <a:xfrm>
          <a:off x="14325600" y="9561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36" name="【保健センター・保健所】&#10;有形固定資産減価償却率該当値テキスト"/>
        <xdr:cNvSpPr txBox="1"/>
      </xdr:nvSpPr>
      <xdr:spPr>
        <a:xfrm>
          <a:off x="144145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537" name="楕円 536"/>
        <xdr:cNvSpPr/>
      </xdr:nvSpPr>
      <xdr:spPr>
        <a:xfrm>
          <a:off x="1357884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58</xdr:row>
      <xdr:rowOff>48985</xdr:rowOff>
    </xdr:to>
    <xdr:cxnSp macro="">
      <xdr:nvCxnSpPr>
        <xdr:cNvPr id="538" name="直線コネクタ 537"/>
        <xdr:cNvCxnSpPr/>
      </xdr:nvCxnSpPr>
      <xdr:spPr>
        <a:xfrm flipV="1">
          <a:off x="13629640" y="9612630"/>
          <a:ext cx="746760"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39" name="楕円 538"/>
        <xdr:cNvSpPr/>
      </xdr:nvSpPr>
      <xdr:spPr>
        <a:xfrm>
          <a:off x="1280414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114300</xdr:rowOff>
    </xdr:to>
    <xdr:cxnSp macro="">
      <xdr:nvCxnSpPr>
        <xdr:cNvPr id="540" name="直線コネクタ 539"/>
        <xdr:cNvCxnSpPr/>
      </xdr:nvCxnSpPr>
      <xdr:spPr>
        <a:xfrm flipV="1">
          <a:off x="12854940" y="9772105"/>
          <a:ext cx="7747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41" name="n_1aveValue【保健センター・保健所】&#10;有形固定資産減価償却率"/>
        <xdr:cNvSpPr txBox="1"/>
      </xdr:nvSpPr>
      <xdr:spPr>
        <a:xfrm>
          <a:off x="1343724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42" name="n_2aveValue【保健センター・保健所】&#10;有形固定資産減価償却率"/>
        <xdr:cNvSpPr txBox="1"/>
      </xdr:nvSpPr>
      <xdr:spPr>
        <a:xfrm>
          <a:off x="12675244"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543" name="n_1mainValue【保健センター・保健所】&#10;有形固定資産減価償却率"/>
        <xdr:cNvSpPr txBox="1"/>
      </xdr:nvSpPr>
      <xdr:spPr>
        <a:xfrm>
          <a:off x="1343724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44" name="n_2mainValue【保健センター・保健所】&#10;有形固定資産減価償却率"/>
        <xdr:cNvSpPr txBox="1"/>
      </xdr:nvSpPr>
      <xdr:spPr>
        <a:xfrm>
          <a:off x="126752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68" name="直線コネクタ 567"/>
        <xdr:cNvCxnSpPr/>
      </xdr:nvCxnSpPr>
      <xdr:spPr>
        <a:xfrm flipV="1">
          <a:off x="19509104" y="9517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69" name="【保健センター・保健所】&#10;一人当たり面積最小値テキスト"/>
        <xdr:cNvSpPr txBox="1"/>
      </xdr:nvSpPr>
      <xdr:spPr>
        <a:xfrm>
          <a:off x="1954784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70" name="直線コネクタ 569"/>
        <xdr:cNvCxnSpPr/>
      </xdr:nvCxnSpPr>
      <xdr:spPr>
        <a:xfrm>
          <a:off x="19443700" y="1077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71" name="【保健センター・保健所】&#10;一人当たり面積最大値テキスト"/>
        <xdr:cNvSpPr txBox="1"/>
      </xdr:nvSpPr>
      <xdr:spPr>
        <a:xfrm>
          <a:off x="1954784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72" name="直線コネクタ 571"/>
        <xdr:cNvCxnSpPr/>
      </xdr:nvCxnSpPr>
      <xdr:spPr>
        <a:xfrm>
          <a:off x="19443700" y="951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73" name="【保健センター・保健所】&#10;一人当たり面積平均値テキスト"/>
        <xdr:cNvSpPr txBox="1"/>
      </xdr:nvSpPr>
      <xdr:spPr>
        <a:xfrm>
          <a:off x="19547840" y="1033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74" name="フローチャート: 判断 573"/>
        <xdr:cNvSpPr/>
      </xdr:nvSpPr>
      <xdr:spPr>
        <a:xfrm>
          <a:off x="1945894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75" name="フローチャート: 判断 574"/>
        <xdr:cNvSpPr/>
      </xdr:nvSpPr>
      <xdr:spPr>
        <a:xfrm>
          <a:off x="18735040" y="10514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76" name="フローチャート: 判断 575"/>
        <xdr:cNvSpPr/>
      </xdr:nvSpPr>
      <xdr:spPr>
        <a:xfrm>
          <a:off x="179374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582" name="楕円 581"/>
        <xdr:cNvSpPr/>
      </xdr:nvSpPr>
      <xdr:spPr>
        <a:xfrm>
          <a:off x="1945894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11447</xdr:rowOff>
    </xdr:from>
    <xdr:ext cx="469744" cy="259045"/>
    <xdr:sp macro="" textlink="">
      <xdr:nvSpPr>
        <xdr:cNvPr id="583" name="【保健センター・保健所】&#10;一人当たり面積該当値テキスト"/>
        <xdr:cNvSpPr txBox="1"/>
      </xdr:nvSpPr>
      <xdr:spPr>
        <a:xfrm>
          <a:off x="19547840"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584" name="楕円 583"/>
        <xdr:cNvSpPr/>
      </xdr:nvSpPr>
      <xdr:spPr>
        <a:xfrm>
          <a:off x="1873504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87630</xdr:rowOff>
    </xdr:to>
    <xdr:cxnSp macro="">
      <xdr:nvCxnSpPr>
        <xdr:cNvPr id="585" name="直線コネクタ 584"/>
        <xdr:cNvCxnSpPr/>
      </xdr:nvCxnSpPr>
      <xdr:spPr>
        <a:xfrm flipV="1">
          <a:off x="18778220" y="1064514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586" name="楕円 585"/>
        <xdr:cNvSpPr/>
      </xdr:nvSpPr>
      <xdr:spPr>
        <a:xfrm>
          <a:off x="179374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587" name="直線コネクタ 586"/>
        <xdr:cNvCxnSpPr/>
      </xdr:nvCxnSpPr>
      <xdr:spPr>
        <a:xfrm>
          <a:off x="17988280" y="106489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88" name="n_1aveValue【保健センター・保健所】&#10;一人当たり面積"/>
        <xdr:cNvSpPr txBox="1"/>
      </xdr:nvSpPr>
      <xdr:spPr>
        <a:xfrm>
          <a:off x="185611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89" name="n_2aveValue【保健センター・保健所】&#10;一人当たり面積"/>
        <xdr:cNvSpPr txBox="1"/>
      </xdr:nvSpPr>
      <xdr:spPr>
        <a:xfrm>
          <a:off x="177762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590" name="n_1mainValue【保健センター・保健所】&#10;一人当たり面積"/>
        <xdr:cNvSpPr txBox="1"/>
      </xdr:nvSpPr>
      <xdr:spPr>
        <a:xfrm>
          <a:off x="185611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591" name="n_2mainValue【保健センター・保健所】&#10;一人当たり面積"/>
        <xdr:cNvSpPr txBox="1"/>
      </xdr:nvSpPr>
      <xdr:spPr>
        <a:xfrm>
          <a:off x="177762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16" name="直線コネクタ 615"/>
        <xdr:cNvCxnSpPr/>
      </xdr:nvCxnSpPr>
      <xdr:spPr>
        <a:xfrm flipV="1">
          <a:off x="14375764" y="1304163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17" name="【消防施設】&#10;有形固定資産減価償却率最小値テキスト"/>
        <xdr:cNvSpPr txBox="1"/>
      </xdr:nvSpPr>
      <xdr:spPr>
        <a:xfrm>
          <a:off x="14414500" y="1454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18" name="直線コネクタ 617"/>
        <xdr:cNvCxnSpPr/>
      </xdr:nvCxnSpPr>
      <xdr:spPr>
        <a:xfrm>
          <a:off x="14287500" y="14540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9" name="【消防施設】&#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0" name="直線コネクタ 619"/>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621" name="【消防施設】&#10;有形固定資産減価償却率平均値テキスト"/>
        <xdr:cNvSpPr txBox="1"/>
      </xdr:nvSpPr>
      <xdr:spPr>
        <a:xfrm>
          <a:off x="144145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22" name="フローチャート: 判断 621"/>
        <xdr:cNvSpPr/>
      </xdr:nvSpPr>
      <xdr:spPr>
        <a:xfrm>
          <a:off x="14325600" y="139776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23" name="フローチャート: 判断 622"/>
        <xdr:cNvSpPr/>
      </xdr:nvSpPr>
      <xdr:spPr>
        <a:xfrm>
          <a:off x="13578840" y="1404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24" name="フローチャート: 判断 623"/>
        <xdr:cNvSpPr/>
      </xdr:nvSpPr>
      <xdr:spPr>
        <a:xfrm>
          <a:off x="128041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69214</xdr:rowOff>
    </xdr:from>
    <xdr:to>
      <xdr:col>85</xdr:col>
      <xdr:colOff>177800</xdr:colOff>
      <xdr:row>82</xdr:row>
      <xdr:rowOff>170814</xdr:rowOff>
    </xdr:to>
    <xdr:sp macro="" textlink="">
      <xdr:nvSpPr>
        <xdr:cNvPr id="630" name="楕円 629"/>
        <xdr:cNvSpPr/>
      </xdr:nvSpPr>
      <xdr:spPr>
        <a:xfrm>
          <a:off x="14325600" y="1381569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92091</xdr:rowOff>
    </xdr:from>
    <xdr:ext cx="405111" cy="259045"/>
    <xdr:sp macro="" textlink="">
      <xdr:nvSpPr>
        <xdr:cNvPr id="631" name="【消防施設】&#10;有形固定資産減価償却率該当値テキスト"/>
        <xdr:cNvSpPr txBox="1"/>
      </xdr:nvSpPr>
      <xdr:spPr>
        <a:xfrm>
          <a:off x="14414500" y="136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107314</xdr:rowOff>
    </xdr:from>
    <xdr:to>
      <xdr:col>81</xdr:col>
      <xdr:colOff>101600</xdr:colOff>
      <xdr:row>83</xdr:row>
      <xdr:rowOff>37464</xdr:rowOff>
    </xdr:to>
    <xdr:sp macro="" textlink="">
      <xdr:nvSpPr>
        <xdr:cNvPr id="632" name="楕円 631"/>
        <xdr:cNvSpPr/>
      </xdr:nvSpPr>
      <xdr:spPr>
        <a:xfrm>
          <a:off x="13578840" y="13853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120014</xdr:rowOff>
    </xdr:from>
    <xdr:to>
      <xdr:col>85</xdr:col>
      <xdr:colOff>127000</xdr:colOff>
      <xdr:row>82</xdr:row>
      <xdr:rowOff>158114</xdr:rowOff>
    </xdr:to>
    <xdr:cxnSp macro="">
      <xdr:nvCxnSpPr>
        <xdr:cNvPr id="633" name="直線コネクタ 632"/>
        <xdr:cNvCxnSpPr/>
      </xdr:nvCxnSpPr>
      <xdr:spPr>
        <a:xfrm flipV="1">
          <a:off x="13629640" y="13866494"/>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634" name="n_1aveValue【消防施設】&#10;有形固定資産減価償却率"/>
        <xdr:cNvSpPr txBox="1"/>
      </xdr:nvSpPr>
      <xdr:spPr>
        <a:xfrm>
          <a:off x="13437244" y="1413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35" name="n_2aveValue【消防施設】&#10;有形固定資産減価償却率"/>
        <xdr:cNvSpPr txBox="1"/>
      </xdr:nvSpPr>
      <xdr:spPr>
        <a:xfrm>
          <a:off x="1267524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53991</xdr:rowOff>
    </xdr:from>
    <xdr:ext cx="405111" cy="259045"/>
    <xdr:sp macro="" textlink="">
      <xdr:nvSpPr>
        <xdr:cNvPr id="636" name="n_1mainValue【消防施設】&#10;有形固定資産減価償却率"/>
        <xdr:cNvSpPr txBox="1"/>
      </xdr:nvSpPr>
      <xdr:spPr>
        <a:xfrm>
          <a:off x="1343724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60" name="直線コネクタ 659"/>
        <xdr:cNvCxnSpPr/>
      </xdr:nvCxnSpPr>
      <xdr:spPr>
        <a:xfrm flipV="1">
          <a:off x="19509104" y="1327023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1"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2" name="直線コネクタ 661"/>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3" name="【消防施設】&#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4" name="直線コネクタ 663"/>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665" name="【消防施設】&#10;一人当たり面積平均値テキスト"/>
        <xdr:cNvSpPr txBox="1"/>
      </xdr:nvSpPr>
      <xdr:spPr>
        <a:xfrm>
          <a:off x="19547840" y="142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66" name="フローチャート: 判断 665"/>
        <xdr:cNvSpPr/>
      </xdr:nvSpPr>
      <xdr:spPr>
        <a:xfrm>
          <a:off x="19458940" y="14353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67" name="フローチャート: 判断 666"/>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68" name="フローチャート: 判断 667"/>
        <xdr:cNvSpPr/>
      </xdr:nvSpPr>
      <xdr:spPr>
        <a:xfrm>
          <a:off x="179374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168911</xdr:rowOff>
    </xdr:from>
    <xdr:to>
      <xdr:col>116</xdr:col>
      <xdr:colOff>114300</xdr:colOff>
      <xdr:row>86</xdr:row>
      <xdr:rowOff>99061</xdr:rowOff>
    </xdr:to>
    <xdr:sp macro="" textlink="">
      <xdr:nvSpPr>
        <xdr:cNvPr id="674" name="楕円 673"/>
        <xdr:cNvSpPr/>
      </xdr:nvSpPr>
      <xdr:spPr>
        <a:xfrm>
          <a:off x="19458940" y="14418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83838</xdr:rowOff>
    </xdr:from>
    <xdr:ext cx="469744" cy="259045"/>
    <xdr:sp macro="" textlink="">
      <xdr:nvSpPr>
        <xdr:cNvPr id="675" name="【消防施設】&#10;一人当たり面積該当値テキスト"/>
        <xdr:cNvSpPr txBox="1"/>
      </xdr:nvSpPr>
      <xdr:spPr>
        <a:xfrm>
          <a:off x="19547840"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168911</xdr:rowOff>
    </xdr:from>
    <xdr:to>
      <xdr:col>112</xdr:col>
      <xdr:colOff>38100</xdr:colOff>
      <xdr:row>86</xdr:row>
      <xdr:rowOff>99061</xdr:rowOff>
    </xdr:to>
    <xdr:sp macro="" textlink="">
      <xdr:nvSpPr>
        <xdr:cNvPr id="676" name="楕円 675"/>
        <xdr:cNvSpPr/>
      </xdr:nvSpPr>
      <xdr:spPr>
        <a:xfrm>
          <a:off x="18735040" y="14418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48261</xdr:rowOff>
    </xdr:from>
    <xdr:to>
      <xdr:col>116</xdr:col>
      <xdr:colOff>63500</xdr:colOff>
      <xdr:row>86</xdr:row>
      <xdr:rowOff>48261</xdr:rowOff>
    </xdr:to>
    <xdr:cxnSp macro="">
      <xdr:nvCxnSpPr>
        <xdr:cNvPr id="677" name="直線コネクタ 676"/>
        <xdr:cNvCxnSpPr/>
      </xdr:nvCxnSpPr>
      <xdr:spPr>
        <a:xfrm>
          <a:off x="18778220" y="1446530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78" name="n_1aveValue【消防施設】&#10;一人当たり面積"/>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79" name="n_2aveValue【消防施設】&#10;一人当たり面積"/>
        <xdr:cNvSpPr txBox="1"/>
      </xdr:nvSpPr>
      <xdr:spPr>
        <a:xfrm>
          <a:off x="177762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90188</xdr:rowOff>
    </xdr:from>
    <xdr:ext cx="469744" cy="259045"/>
    <xdr:sp macro="" textlink="">
      <xdr:nvSpPr>
        <xdr:cNvPr id="680" name="n_1mainValue【消防施設】&#10;一人当たり面積"/>
        <xdr:cNvSpPr txBox="1"/>
      </xdr:nvSpPr>
      <xdr:spPr>
        <a:xfrm>
          <a:off x="18561127" y="1450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706" name="直線コネクタ 705"/>
        <xdr:cNvCxnSpPr/>
      </xdr:nvCxnSpPr>
      <xdr:spPr>
        <a:xfrm flipV="1">
          <a:off x="14375764" y="16721546"/>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07" name="【庁舎】&#10;有形固定資産減価償却率最小値テキスト"/>
        <xdr:cNvSpPr txBox="1"/>
      </xdr:nvSpPr>
      <xdr:spPr>
        <a:xfrm>
          <a:off x="14414500" y="18247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08" name="直線コネクタ 707"/>
        <xdr:cNvCxnSpPr/>
      </xdr:nvCxnSpPr>
      <xdr:spPr>
        <a:xfrm>
          <a:off x="14287500" y="18243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9" name="【庁舎】&#10;有形固定資産減価償却率最大値テキスト"/>
        <xdr:cNvSpPr txBox="1"/>
      </xdr:nvSpPr>
      <xdr:spPr>
        <a:xfrm>
          <a:off x="14414500" y="1650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0" name="直線コネクタ 709"/>
        <xdr:cNvCxnSpPr/>
      </xdr:nvCxnSpPr>
      <xdr:spPr>
        <a:xfrm>
          <a:off x="14287500" y="16721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711" name="【庁舎】&#10;有形固定資産減価償却率平均値テキスト"/>
        <xdr:cNvSpPr txBox="1"/>
      </xdr:nvSpPr>
      <xdr:spPr>
        <a:xfrm>
          <a:off x="14414500" y="17222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12" name="フローチャート: 判断 711"/>
        <xdr:cNvSpPr/>
      </xdr:nvSpPr>
      <xdr:spPr>
        <a:xfrm>
          <a:off x="14325600" y="173674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13" name="フローチャート: 判断 712"/>
        <xdr:cNvSpPr/>
      </xdr:nvSpPr>
      <xdr:spPr>
        <a:xfrm>
          <a:off x="135788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14" name="フローチャート: 判断 713"/>
        <xdr:cNvSpPr/>
      </xdr:nvSpPr>
      <xdr:spPr>
        <a:xfrm>
          <a:off x="12804140" y="174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720" name="楕円 719"/>
        <xdr:cNvSpPr/>
      </xdr:nvSpPr>
      <xdr:spPr>
        <a:xfrm>
          <a:off x="14325600" y="181207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101979</xdr:rowOff>
    </xdr:from>
    <xdr:ext cx="340478" cy="259045"/>
    <xdr:sp macro="" textlink="">
      <xdr:nvSpPr>
        <xdr:cNvPr id="721" name="【庁舎】&#10;有形固定資産減価償却率該当値テキスト"/>
        <xdr:cNvSpPr txBox="1"/>
      </xdr:nvSpPr>
      <xdr:spPr>
        <a:xfrm>
          <a:off x="14414500" y="180394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85816</xdr:rowOff>
    </xdr:from>
    <xdr:to>
      <xdr:col>81</xdr:col>
      <xdr:colOff>101600</xdr:colOff>
      <xdr:row>109</xdr:row>
      <xdr:rowOff>15966</xdr:rowOff>
    </xdr:to>
    <xdr:sp macro="" textlink="">
      <xdr:nvSpPr>
        <xdr:cNvPr id="722" name="楕円 721"/>
        <xdr:cNvSpPr/>
      </xdr:nvSpPr>
      <xdr:spPr>
        <a:xfrm>
          <a:off x="13578840" y="18190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66402</xdr:rowOff>
    </xdr:from>
    <xdr:to>
      <xdr:col>85</xdr:col>
      <xdr:colOff>127000</xdr:colOff>
      <xdr:row>108</xdr:row>
      <xdr:rowOff>136616</xdr:rowOff>
    </xdr:to>
    <xdr:cxnSp macro="">
      <xdr:nvCxnSpPr>
        <xdr:cNvPr id="723" name="直線コネクタ 722"/>
        <xdr:cNvCxnSpPr/>
      </xdr:nvCxnSpPr>
      <xdr:spPr>
        <a:xfrm flipV="1">
          <a:off x="13629640" y="18171522"/>
          <a:ext cx="74676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24" name="楕円 723"/>
        <xdr:cNvSpPr/>
      </xdr:nvSpPr>
      <xdr:spPr>
        <a:xfrm>
          <a:off x="128041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136616</xdr:rowOff>
    </xdr:from>
    <xdr:to>
      <xdr:col>81</xdr:col>
      <xdr:colOff>50800</xdr:colOff>
      <xdr:row>109</xdr:row>
      <xdr:rowOff>35379</xdr:rowOff>
    </xdr:to>
    <xdr:cxnSp macro="">
      <xdr:nvCxnSpPr>
        <xdr:cNvPr id="725" name="直線コネクタ 724"/>
        <xdr:cNvCxnSpPr/>
      </xdr:nvCxnSpPr>
      <xdr:spPr>
        <a:xfrm flipV="1">
          <a:off x="12854940" y="18241736"/>
          <a:ext cx="7747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726" name="n_1aveValue【庁舎】&#10;有形固定資産減価償却率"/>
        <xdr:cNvSpPr txBox="1"/>
      </xdr:nvSpPr>
      <xdr:spPr>
        <a:xfrm>
          <a:off x="1343724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727" name="n_2aveValue【庁舎】&#10;有形固定資産減価償却率"/>
        <xdr:cNvSpPr txBox="1"/>
      </xdr:nvSpPr>
      <xdr:spPr>
        <a:xfrm>
          <a:off x="1267524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7093</xdr:rowOff>
    </xdr:from>
    <xdr:ext cx="340478" cy="259045"/>
    <xdr:sp macro="" textlink="">
      <xdr:nvSpPr>
        <xdr:cNvPr id="728" name="n_1mainValue【庁舎】&#10;有形固定資産減価償却率"/>
        <xdr:cNvSpPr txBox="1"/>
      </xdr:nvSpPr>
      <xdr:spPr>
        <a:xfrm>
          <a:off x="13469561" y="18279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729" name="n_2mainValue【庁舎】&#10;有形固定資産減価償却率"/>
        <xdr:cNvSpPr txBox="1"/>
      </xdr:nvSpPr>
      <xdr:spPr>
        <a:xfrm>
          <a:off x="12707561" y="18350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53" name="直線コネクタ 752"/>
        <xdr:cNvCxnSpPr/>
      </xdr:nvCxnSpPr>
      <xdr:spPr>
        <a:xfrm flipV="1">
          <a:off x="19509104" y="1693164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54" name="【庁舎】&#10;一人当たり面積最小値テキスト"/>
        <xdr:cNvSpPr txBox="1"/>
      </xdr:nvSpPr>
      <xdr:spPr>
        <a:xfrm>
          <a:off x="1954784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55" name="直線コネクタ 754"/>
        <xdr:cNvCxnSpPr/>
      </xdr:nvCxnSpPr>
      <xdr:spPr>
        <a:xfrm>
          <a:off x="1944370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56" name="【庁舎】&#10;一人当たり面積最大値テキスト"/>
        <xdr:cNvSpPr txBox="1"/>
      </xdr:nvSpPr>
      <xdr:spPr>
        <a:xfrm>
          <a:off x="19547840" y="167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57" name="直線コネクタ 756"/>
        <xdr:cNvCxnSpPr/>
      </xdr:nvCxnSpPr>
      <xdr:spPr>
        <a:xfrm>
          <a:off x="194437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758" name="【庁舎】&#10;一人当たり面積平均値テキスト"/>
        <xdr:cNvSpPr txBox="1"/>
      </xdr:nvSpPr>
      <xdr:spPr>
        <a:xfrm>
          <a:off x="19547840" y="1772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59" name="フローチャート: 判断 758"/>
        <xdr:cNvSpPr/>
      </xdr:nvSpPr>
      <xdr:spPr>
        <a:xfrm>
          <a:off x="19458940" y="1775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0" name="フローチャート: 判断 759"/>
        <xdr:cNvSpPr/>
      </xdr:nvSpPr>
      <xdr:spPr>
        <a:xfrm>
          <a:off x="1873504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61" name="フローチャート: 判断 760"/>
        <xdr:cNvSpPr/>
      </xdr:nvSpPr>
      <xdr:spPr>
        <a:xfrm>
          <a:off x="1793748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767" name="楕円 766"/>
        <xdr:cNvSpPr/>
      </xdr:nvSpPr>
      <xdr:spPr>
        <a:xfrm>
          <a:off x="19458940" y="1771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132097</xdr:rowOff>
    </xdr:from>
    <xdr:ext cx="469744" cy="259045"/>
    <xdr:sp macro="" textlink="">
      <xdr:nvSpPr>
        <xdr:cNvPr id="768" name="【庁舎】&#10;一人当たり面積該当値テキスト"/>
        <xdr:cNvSpPr txBox="1"/>
      </xdr:nvSpPr>
      <xdr:spPr>
        <a:xfrm>
          <a:off x="19547840"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769" name="楕円 768"/>
        <xdr:cNvSpPr/>
      </xdr:nvSpPr>
      <xdr:spPr>
        <a:xfrm>
          <a:off x="18735040" y="1772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106</xdr:row>
      <xdr:rowOff>0</xdr:rowOff>
    </xdr:to>
    <xdr:cxnSp macro="">
      <xdr:nvCxnSpPr>
        <xdr:cNvPr id="770" name="直線コネクタ 769"/>
        <xdr:cNvCxnSpPr/>
      </xdr:nvCxnSpPr>
      <xdr:spPr>
        <a:xfrm flipV="1">
          <a:off x="18778220" y="1776222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126364</xdr:rowOff>
    </xdr:from>
    <xdr:to>
      <xdr:col>107</xdr:col>
      <xdr:colOff>101600</xdr:colOff>
      <xdr:row>106</xdr:row>
      <xdr:rowOff>56514</xdr:rowOff>
    </xdr:to>
    <xdr:sp macro="" textlink="">
      <xdr:nvSpPr>
        <xdr:cNvPr id="771" name="楕円 770"/>
        <xdr:cNvSpPr/>
      </xdr:nvSpPr>
      <xdr:spPr>
        <a:xfrm>
          <a:off x="17937480" y="17728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5714</xdr:rowOff>
    </xdr:to>
    <xdr:cxnSp macro="">
      <xdr:nvCxnSpPr>
        <xdr:cNvPr id="772" name="直線コネクタ 771"/>
        <xdr:cNvCxnSpPr/>
      </xdr:nvCxnSpPr>
      <xdr:spPr>
        <a:xfrm flipV="1">
          <a:off x="17988280" y="17769840"/>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73" name="n_1aveValue【庁舎】&#10;一人当たり面積"/>
        <xdr:cNvSpPr txBox="1"/>
      </xdr:nvSpPr>
      <xdr:spPr>
        <a:xfrm>
          <a:off x="1856112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97172</xdr:rowOff>
    </xdr:from>
    <xdr:ext cx="469744" cy="259045"/>
    <xdr:sp macro="" textlink="">
      <xdr:nvSpPr>
        <xdr:cNvPr id="774" name="n_2aveValue【庁舎】&#10;一人当たり面積"/>
        <xdr:cNvSpPr txBox="1"/>
      </xdr:nvSpPr>
      <xdr:spPr>
        <a:xfrm>
          <a:off x="17776267" y="178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775" name="n_1mainValue【庁舎】&#10;一人当たり面積"/>
        <xdr:cNvSpPr txBox="1"/>
      </xdr:nvSpPr>
      <xdr:spPr>
        <a:xfrm>
          <a:off x="1856112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73041</xdr:rowOff>
    </xdr:from>
    <xdr:ext cx="469744" cy="259045"/>
    <xdr:sp macro="" textlink="">
      <xdr:nvSpPr>
        <xdr:cNvPr id="776" name="n_2mainValue【庁舎】&#10;一人当たり面積"/>
        <xdr:cNvSpPr txBox="1"/>
      </xdr:nvSpPr>
      <xdr:spPr>
        <a:xfrm>
          <a:off x="17776267" y="175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福祉施設及び庁舎以外の施設は、平均よりも有形固定資産減価償却率が高い数値となっている。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年度に老人福祉センターの増築及び改修工事を行っていることが平均よりも減価償却率が低い要因となっている。庁舎については、平成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年度に新たに建設していることが減価償却率が低い要因となっている。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一方、体育館については、昭和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年に建設されてから平成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年度に耐震工事、平成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年度に外壁塗装を実施したのみであるため、平均よりも減価償却率が高い数値となっている。また、一般廃棄物処理処理施設についても、減価償却率が</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％と平均を大きく上回っている。ごみ焼却施設を町単独で運営をしており、建設後、約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年を経過することから、老朽化は深刻な状況であり、今後の対策が急務となっている。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その他、図書館、保健センター、消防施設、市民会館等の減価償却率は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％台であることから、現在、同程度に老朽化が進んでおり、同時期の改修、更新等が必要となってくるため、今後、公共施設等総合管理計画に基づく個別施設計画を策定し、適正な対応をしていく。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20,545
20,243
41.63
6,916,447
6,588,995
297,532
5,027,158
6,524,128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圏央道インター周辺の開発により固定資産税の税収が増加しているため、</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となっており、類似団体内平均を若干上回っている。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近年は上記の理由により若干の上昇を続けているが、生産年齢人口が減少し、個人町民税の減収が見込まれるため、</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引き続き、インター周辺の開発を推進し、自主財源の確保を図るとともに、更なる、税の賦課徴収業務の強化に取り組み、財政基盤の強化に努める</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埼玉県平均を下回っているものの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ポイント上昇しており</a:t>
          </a:r>
          <a:r>
            <a:rPr kumimoji="1" lang="ja-JP" altLang="en-US" sz="1300">
              <a:latin typeface="ＭＳ Ｐゴシック" panose="020B0600070205080204" pitchFamily="50" charset="-128"/>
              <a:ea typeface="ＭＳ Ｐゴシック" panose="020B0600070205080204" pitchFamily="50" charset="-128"/>
            </a:rPr>
            <a:t>、類似団体内平均を上回る結果となった。これは、平成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年度借入分の庁舎建設事業債、平成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年度借入分の臨時財政対策債の据置期間が終了し、元金の償還が開始され、公債費が大きく増加したことなどが主な要因である。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今後も、扶助費の増加、公共施設の改修事業等による町債の増加により、経常収支比率の上昇が見込まれることから事業の整理、見直しを行い、経常経費の削減に努める。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65</xdr:row>
      <xdr:rowOff>28787</xdr:rowOff>
    </xdr:to>
    <xdr:cxnSp macro="">
      <xdr:nvCxnSpPr>
        <xdr:cNvPr id="132" name="直線コネクタ 131"/>
        <xdr:cNvCxnSpPr/>
      </xdr:nvCxnSpPr>
      <xdr:spPr>
        <a:xfrm>
          <a:off x="4114800" y="11000105"/>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27305</xdr:rowOff>
    </xdr:to>
    <xdr:cxnSp macro="">
      <xdr:nvCxnSpPr>
        <xdr:cNvPr id="135" name="直線コネクタ 134"/>
        <xdr:cNvCxnSpPr/>
      </xdr:nvCxnSpPr>
      <xdr:spPr>
        <a:xfrm>
          <a:off x="3225800" y="10879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63</xdr:row>
      <xdr:rowOff>110279</xdr:rowOff>
    </xdr:to>
    <xdr:cxnSp macro="">
      <xdr:nvCxnSpPr>
        <xdr:cNvPr id="138" name="直線コネクタ 137"/>
        <xdr:cNvCxnSpPr/>
      </xdr:nvCxnSpPr>
      <xdr:spPr>
        <a:xfrm flipV="1">
          <a:off x="2336800" y="108794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110279</xdr:rowOff>
    </xdr:to>
    <xdr:cxnSp macro="">
      <xdr:nvCxnSpPr>
        <xdr:cNvPr id="141" name="直線コネクタ 140"/>
        <xdr:cNvCxnSpPr/>
      </xdr:nvCxnSpPr>
      <xdr:spPr>
        <a:xfrm>
          <a:off x="1447800" y="1082717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1" name="楕円 150"/>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2"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3" name="楕円 152"/>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88282</xdr:rowOff>
    </xdr:from>
    <xdr:ext cx="736600" cy="259045"/>
    <xdr:sp macro="" textlink="">
      <xdr:nvSpPr>
        <xdr:cNvPr id="154" name="テキスト ボックス 153"/>
        <xdr:cNvSpPr txBox="1"/>
      </xdr:nvSpPr>
      <xdr:spPr>
        <a:xfrm>
          <a:off x="3733800" y="1071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5" name="楕円 154"/>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6" name="テキスト ボックス 15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59479</xdr:rowOff>
    </xdr:from>
    <xdr:to>
      <xdr:col>11</xdr:col>
      <xdr:colOff>82550</xdr:colOff>
      <xdr:row>63</xdr:row>
      <xdr:rowOff>161079</xdr:rowOff>
    </xdr:to>
    <xdr:sp macro="" textlink="">
      <xdr:nvSpPr>
        <xdr:cNvPr id="157" name="楕円 156"/>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171256</xdr:rowOff>
    </xdr:from>
    <xdr:ext cx="762000" cy="259045"/>
    <xdr:sp macro="" textlink="">
      <xdr:nvSpPr>
        <xdr:cNvPr id="158" name="テキスト ボックス 157"/>
        <xdr:cNvSpPr txBox="1"/>
      </xdr:nvSpPr>
      <xdr:spPr>
        <a:xfrm>
          <a:off x="1955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9" name="楕円 158"/>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0" name="テキスト ボックス 159"/>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平均を下回っているものの、年々増加をしている状況である。主な要因は、人件費については、給与改定により前年度に比べて増加をしたためである。物件費については、子育て支援センターの運営開始により、運営に係る委託料等が増加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今後も適正な職員の定員管理により人件費の抑制、事業の見直しを行いコストの削減に努める。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76603</xdr:rowOff>
    </xdr:from>
    <xdr:to>
      <xdr:col>23</xdr:col>
      <xdr:colOff>133350</xdr:colOff>
      <xdr:row>82</xdr:row>
      <xdr:rowOff>91117</xdr:rowOff>
    </xdr:to>
    <xdr:cxnSp macro="">
      <xdr:nvCxnSpPr>
        <xdr:cNvPr id="191" name="直線コネクタ 190"/>
        <xdr:cNvCxnSpPr/>
      </xdr:nvCxnSpPr>
      <xdr:spPr>
        <a:xfrm>
          <a:off x="4114800" y="14135503"/>
          <a:ext cx="8382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73459</xdr:rowOff>
    </xdr:from>
    <xdr:to>
      <xdr:col>19</xdr:col>
      <xdr:colOff>133350</xdr:colOff>
      <xdr:row>82</xdr:row>
      <xdr:rowOff>76603</xdr:rowOff>
    </xdr:to>
    <xdr:cxnSp macro="">
      <xdr:nvCxnSpPr>
        <xdr:cNvPr id="194" name="直線コネクタ 193"/>
        <xdr:cNvCxnSpPr/>
      </xdr:nvCxnSpPr>
      <xdr:spPr>
        <a:xfrm>
          <a:off x="3225800" y="14132359"/>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65159</xdr:rowOff>
    </xdr:from>
    <xdr:to>
      <xdr:col>15</xdr:col>
      <xdr:colOff>82550</xdr:colOff>
      <xdr:row>82</xdr:row>
      <xdr:rowOff>73459</xdr:rowOff>
    </xdr:to>
    <xdr:cxnSp macro="">
      <xdr:nvCxnSpPr>
        <xdr:cNvPr id="197" name="直線コネクタ 196"/>
        <xdr:cNvCxnSpPr/>
      </xdr:nvCxnSpPr>
      <xdr:spPr>
        <a:xfrm>
          <a:off x="2336800" y="14124059"/>
          <a:ext cx="889000" cy="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7555</xdr:rowOff>
    </xdr:from>
    <xdr:to>
      <xdr:col>11</xdr:col>
      <xdr:colOff>31750</xdr:colOff>
      <xdr:row>82</xdr:row>
      <xdr:rowOff>65159</xdr:rowOff>
    </xdr:to>
    <xdr:cxnSp macro="">
      <xdr:nvCxnSpPr>
        <xdr:cNvPr id="200" name="直線コネクタ 199"/>
        <xdr:cNvCxnSpPr/>
      </xdr:nvCxnSpPr>
      <xdr:spPr>
        <a:xfrm>
          <a:off x="1447800" y="14066455"/>
          <a:ext cx="889000" cy="5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40317</xdr:rowOff>
    </xdr:from>
    <xdr:to>
      <xdr:col>23</xdr:col>
      <xdr:colOff>184150</xdr:colOff>
      <xdr:row>82</xdr:row>
      <xdr:rowOff>141917</xdr:rowOff>
    </xdr:to>
    <xdr:sp macro="" textlink="">
      <xdr:nvSpPr>
        <xdr:cNvPr id="210" name="楕円 209"/>
        <xdr:cNvSpPr/>
      </xdr:nvSpPr>
      <xdr:spPr>
        <a:xfrm>
          <a:off x="4902200" y="140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56844</xdr:rowOff>
    </xdr:from>
    <xdr:ext cx="762000" cy="259045"/>
    <xdr:sp macro="" textlink="">
      <xdr:nvSpPr>
        <xdr:cNvPr id="211" name="人件費・物件費等の状況該当値テキスト"/>
        <xdr:cNvSpPr txBox="1"/>
      </xdr:nvSpPr>
      <xdr:spPr>
        <a:xfrm>
          <a:off x="5041900" y="1394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25803</xdr:rowOff>
    </xdr:from>
    <xdr:to>
      <xdr:col>19</xdr:col>
      <xdr:colOff>184150</xdr:colOff>
      <xdr:row>82</xdr:row>
      <xdr:rowOff>127403</xdr:rowOff>
    </xdr:to>
    <xdr:sp macro="" textlink="">
      <xdr:nvSpPr>
        <xdr:cNvPr id="212" name="楕円 211"/>
        <xdr:cNvSpPr/>
      </xdr:nvSpPr>
      <xdr:spPr>
        <a:xfrm>
          <a:off x="4064000" y="140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137580</xdr:rowOff>
    </xdr:from>
    <xdr:ext cx="736600" cy="259045"/>
    <xdr:sp macro="" textlink="">
      <xdr:nvSpPr>
        <xdr:cNvPr id="213" name="テキスト ボックス 212"/>
        <xdr:cNvSpPr txBox="1"/>
      </xdr:nvSpPr>
      <xdr:spPr>
        <a:xfrm>
          <a:off x="3733800" y="138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22659</xdr:rowOff>
    </xdr:from>
    <xdr:to>
      <xdr:col>15</xdr:col>
      <xdr:colOff>133350</xdr:colOff>
      <xdr:row>82</xdr:row>
      <xdr:rowOff>124259</xdr:rowOff>
    </xdr:to>
    <xdr:sp macro="" textlink="">
      <xdr:nvSpPr>
        <xdr:cNvPr id="214" name="楕円 213"/>
        <xdr:cNvSpPr/>
      </xdr:nvSpPr>
      <xdr:spPr>
        <a:xfrm>
          <a:off x="3175000" y="140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134436</xdr:rowOff>
    </xdr:from>
    <xdr:ext cx="762000" cy="259045"/>
    <xdr:sp macro="" textlink="">
      <xdr:nvSpPr>
        <xdr:cNvPr id="215" name="テキスト ボックス 214"/>
        <xdr:cNvSpPr txBox="1"/>
      </xdr:nvSpPr>
      <xdr:spPr>
        <a:xfrm>
          <a:off x="2844800" y="138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14359</xdr:rowOff>
    </xdr:from>
    <xdr:to>
      <xdr:col>11</xdr:col>
      <xdr:colOff>82550</xdr:colOff>
      <xdr:row>82</xdr:row>
      <xdr:rowOff>115959</xdr:rowOff>
    </xdr:to>
    <xdr:sp macro="" textlink="">
      <xdr:nvSpPr>
        <xdr:cNvPr id="216" name="楕円 215"/>
        <xdr:cNvSpPr/>
      </xdr:nvSpPr>
      <xdr:spPr>
        <a:xfrm>
          <a:off x="2286000" y="140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100736</xdr:rowOff>
    </xdr:from>
    <xdr:ext cx="762000" cy="259045"/>
    <xdr:sp macro="" textlink="">
      <xdr:nvSpPr>
        <xdr:cNvPr id="217" name="テキスト ボックス 216"/>
        <xdr:cNvSpPr txBox="1"/>
      </xdr:nvSpPr>
      <xdr:spPr>
        <a:xfrm>
          <a:off x="1955800" y="141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128205</xdr:rowOff>
    </xdr:from>
    <xdr:to>
      <xdr:col>7</xdr:col>
      <xdr:colOff>31750</xdr:colOff>
      <xdr:row>82</xdr:row>
      <xdr:rowOff>58355</xdr:rowOff>
    </xdr:to>
    <xdr:sp macro="" textlink="">
      <xdr:nvSpPr>
        <xdr:cNvPr id="218" name="楕円 217"/>
        <xdr:cNvSpPr/>
      </xdr:nvSpPr>
      <xdr:spPr>
        <a:xfrm>
          <a:off x="1397000" y="140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43132</xdr:rowOff>
    </xdr:from>
    <xdr:ext cx="762000" cy="259045"/>
    <xdr:sp macro="" textlink="">
      <xdr:nvSpPr>
        <xdr:cNvPr id="219" name="テキスト ボックス 218"/>
        <xdr:cNvSpPr txBox="1"/>
      </xdr:nvSpPr>
      <xdr:spPr>
        <a:xfrm>
          <a:off x="1066800" y="1410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全国</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町村</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平均</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を</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3.8</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類似団体</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内</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平均を</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3.2</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上回</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っている。これは、</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平成</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27</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年度</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に</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職員の号級の切り替えを行い</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平均的に給与が</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上がり、新規採用職員の初任給の水準が高くなっていることが要因である。</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引き続き、国、県、近隣市町村の状況を踏まえ適正に取り組む</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a:t>
          </a:r>
          <a:endParaRPr kumimoji="1"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ラスパイレス指数については、平成</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30</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年地方公務員給与実態調査結果が当該資料作成時点（平成</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31</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年</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月末時点）において、未公表のため、前年度の数値を引用している）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3" name="直線コネクタ 252"/>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56" name="直線コネクタ 255"/>
        <xdr:cNvCxnSpPr/>
      </xdr:nvCxnSpPr>
      <xdr:spPr>
        <a:xfrm>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88</xdr:row>
      <xdr:rowOff>40216</xdr:rowOff>
    </xdr:to>
    <xdr:cxnSp macro="">
      <xdr:nvCxnSpPr>
        <xdr:cNvPr id="259" name="直線コネクタ 258"/>
        <xdr:cNvCxnSpPr/>
      </xdr:nvCxnSpPr>
      <xdr:spPr>
        <a:xfrm>
          <a:off x="14401800" y="14873111"/>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128411</xdr:rowOff>
    </xdr:to>
    <xdr:cxnSp macro="">
      <xdr:nvCxnSpPr>
        <xdr:cNvPr id="262" name="直線コネクタ 261"/>
        <xdr:cNvCxnSpPr/>
      </xdr:nvCxnSpPr>
      <xdr:spPr>
        <a:xfrm>
          <a:off x="13512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2" name="楕円 271"/>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3"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4" name="楕円 273"/>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5" name="テキスト ボックス 274"/>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6" name="楕円 275"/>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7" name="テキスト ボックス 276"/>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78" name="楕円 277"/>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79" name="テキスト ボックス 278"/>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1" name="テキスト ボックス 280"/>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保育園やごみ焼却施設等を町単独で運営していることなどから、類似団体内平均を</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0.04</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埼玉県平均</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を</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1.32</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上回っている。</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引き続き、</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定員適正化計画に基づき、業務量の適正な把握に基づく採用と組織体制</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を</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見直し、さらには民間活力の活用や臨時・再任用職員</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を</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活用し、住民サービスの低下を招かないよう行政運営に努めていく。</a:t>
          </a:r>
          <a:endParaRPr kumimoji="0" lang="ja-JP" altLang="ja-JP" sz="1600" b="0" i="0" u="none" strike="noStrike" kern="0" cap="none" spc="0" normalizeH="0" baseline="0" noProof="0">
            <a:ln>
              <a:noFill/>
            </a:ln>
            <a:solidFill>
              <a:prstClr val="black"/>
            </a:solidFill>
            <a:effectLst/>
            <a:uLnTx/>
            <a:uFillTx/>
            <a:latin typeface="+mn-lt"/>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人口千人当たり職員数については、平成</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30</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年地方公務員給与実態調査結果が当該資料作成時点（平成</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31</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年</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月末時点）において、未公表のため、前年度の数値を引用している）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90079</xdr:rowOff>
    </xdr:from>
    <xdr:to>
      <xdr:col>81</xdr:col>
      <xdr:colOff>44450</xdr:colOff>
      <xdr:row>61</xdr:row>
      <xdr:rowOff>102144</xdr:rowOff>
    </xdr:to>
    <xdr:cxnSp macro="">
      <xdr:nvCxnSpPr>
        <xdr:cNvPr id="318" name="直線コネクタ 317"/>
        <xdr:cNvCxnSpPr/>
      </xdr:nvCxnSpPr>
      <xdr:spPr>
        <a:xfrm>
          <a:off x="16179800" y="105485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90079</xdr:rowOff>
    </xdr:from>
    <xdr:to>
      <xdr:col>77</xdr:col>
      <xdr:colOff>44450</xdr:colOff>
      <xdr:row>61</xdr:row>
      <xdr:rowOff>105591</xdr:rowOff>
    </xdr:to>
    <xdr:cxnSp macro="">
      <xdr:nvCxnSpPr>
        <xdr:cNvPr id="321" name="直線コネクタ 320"/>
        <xdr:cNvCxnSpPr/>
      </xdr:nvCxnSpPr>
      <xdr:spPr>
        <a:xfrm flipV="1">
          <a:off x="15290800" y="1054852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141787</xdr:rowOff>
    </xdr:to>
    <xdr:cxnSp macro="">
      <xdr:nvCxnSpPr>
        <xdr:cNvPr id="324" name="直線コネクタ 323"/>
        <xdr:cNvCxnSpPr/>
      </xdr:nvCxnSpPr>
      <xdr:spPr>
        <a:xfrm flipV="1">
          <a:off x="14401800" y="1056404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121103</xdr:rowOff>
    </xdr:from>
    <xdr:to>
      <xdr:col>68</xdr:col>
      <xdr:colOff>152400</xdr:colOff>
      <xdr:row>61</xdr:row>
      <xdr:rowOff>141787</xdr:rowOff>
    </xdr:to>
    <xdr:cxnSp macro="">
      <xdr:nvCxnSpPr>
        <xdr:cNvPr id="327" name="直線コネクタ 326"/>
        <xdr:cNvCxnSpPr/>
      </xdr:nvCxnSpPr>
      <xdr:spPr>
        <a:xfrm>
          <a:off x="13512800" y="1057955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37" name="楕円 336"/>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23421</xdr:rowOff>
    </xdr:from>
    <xdr:ext cx="762000" cy="259045"/>
    <xdr:sp macro="" textlink="">
      <xdr:nvSpPr>
        <xdr:cNvPr id="338" name="定員管理の状況該当値テキスト"/>
        <xdr:cNvSpPr txBox="1"/>
      </xdr:nvSpPr>
      <xdr:spPr>
        <a:xfrm>
          <a:off x="17106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39279</xdr:rowOff>
    </xdr:from>
    <xdr:to>
      <xdr:col>77</xdr:col>
      <xdr:colOff>95250</xdr:colOff>
      <xdr:row>61</xdr:row>
      <xdr:rowOff>140879</xdr:rowOff>
    </xdr:to>
    <xdr:sp macro="" textlink="">
      <xdr:nvSpPr>
        <xdr:cNvPr id="339" name="楕円 338"/>
        <xdr:cNvSpPr/>
      </xdr:nvSpPr>
      <xdr:spPr>
        <a:xfrm>
          <a:off x="16129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40" name="テキスト ボックス 339"/>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1" name="楕円 340"/>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141168</xdr:rowOff>
    </xdr:from>
    <xdr:ext cx="762000" cy="259045"/>
    <xdr:sp macro="" textlink="">
      <xdr:nvSpPr>
        <xdr:cNvPr id="342" name="テキスト ボックス 341"/>
        <xdr:cNvSpPr txBox="1"/>
      </xdr:nvSpPr>
      <xdr:spPr>
        <a:xfrm>
          <a:off x="14909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90987</xdr:rowOff>
    </xdr:from>
    <xdr:to>
      <xdr:col>68</xdr:col>
      <xdr:colOff>203200</xdr:colOff>
      <xdr:row>62</xdr:row>
      <xdr:rowOff>21137</xdr:rowOff>
    </xdr:to>
    <xdr:sp macro="" textlink="">
      <xdr:nvSpPr>
        <xdr:cNvPr id="343" name="楕円 342"/>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5914</xdr:rowOff>
    </xdr:from>
    <xdr:ext cx="762000" cy="259045"/>
    <xdr:sp macro="" textlink="">
      <xdr:nvSpPr>
        <xdr:cNvPr id="344" name="テキスト ボックス 343"/>
        <xdr:cNvSpPr txBox="1"/>
      </xdr:nvSpPr>
      <xdr:spPr>
        <a:xfrm>
          <a:off x="14020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70303</xdr:rowOff>
    </xdr:from>
    <xdr:to>
      <xdr:col>64</xdr:col>
      <xdr:colOff>152400</xdr:colOff>
      <xdr:row>62</xdr:row>
      <xdr:rowOff>453</xdr:rowOff>
    </xdr:to>
    <xdr:sp macro="" textlink="">
      <xdr:nvSpPr>
        <xdr:cNvPr id="345" name="楕円 344"/>
        <xdr:cNvSpPr/>
      </xdr:nvSpPr>
      <xdr:spPr>
        <a:xfrm>
          <a:off x="13462000" y="10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156680</xdr:rowOff>
    </xdr:from>
    <xdr:ext cx="762000" cy="259045"/>
    <xdr:sp macro="" textlink="">
      <xdr:nvSpPr>
        <xdr:cNvPr id="346" name="テキスト ボックス 345"/>
        <xdr:cNvSpPr txBox="1"/>
      </xdr:nvSpPr>
      <xdr:spPr>
        <a:xfrm>
          <a:off x="13131800" y="1061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類似団体内平均、全国平均、埼玉県平均を下回っているものの、平成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年度実施の役場新庁舎建設事業に係る起債の元金償還が開始されたことから、単年度における公債費比率は前年度に対し上昇している。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老朽化している公共施設の改修の実施等により起債を活用するため、実質公債費比率は、今後も上昇する見込である。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公共施設整備基金も活用しながら、計画的に地方債を発行し、償還額の平準化と実質公債費比率の急激な上昇の抑制を図る。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29573</xdr:rowOff>
    </xdr:from>
    <xdr:to>
      <xdr:col>81</xdr:col>
      <xdr:colOff>44450</xdr:colOff>
      <xdr:row>39</xdr:row>
      <xdr:rowOff>57150</xdr:rowOff>
    </xdr:to>
    <xdr:cxnSp macro="">
      <xdr:nvCxnSpPr>
        <xdr:cNvPr id="381" name="直線コネクタ 380"/>
        <xdr:cNvCxnSpPr/>
      </xdr:nvCxnSpPr>
      <xdr:spPr>
        <a:xfrm>
          <a:off x="16179800" y="671612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29573</xdr:rowOff>
    </xdr:to>
    <xdr:cxnSp macro="">
      <xdr:nvCxnSpPr>
        <xdr:cNvPr id="384" name="直線コネクタ 383"/>
        <xdr:cNvCxnSpPr/>
      </xdr:nvCxnSpPr>
      <xdr:spPr>
        <a:xfrm>
          <a:off x="15290800" y="67092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77833</xdr:rowOff>
    </xdr:to>
    <xdr:cxnSp macro="">
      <xdr:nvCxnSpPr>
        <xdr:cNvPr id="387" name="直線コネクタ 386"/>
        <xdr:cNvCxnSpPr/>
      </xdr:nvCxnSpPr>
      <xdr:spPr>
        <a:xfrm flipV="1">
          <a:off x="14401800" y="67092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40</xdr:row>
      <xdr:rowOff>2903</xdr:rowOff>
    </xdr:to>
    <xdr:cxnSp macro="">
      <xdr:nvCxnSpPr>
        <xdr:cNvPr id="390" name="直線コネクタ 389"/>
        <xdr:cNvCxnSpPr/>
      </xdr:nvCxnSpPr>
      <xdr:spPr>
        <a:xfrm flipV="1">
          <a:off x="13512800" y="676438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150223</xdr:rowOff>
    </xdr:from>
    <xdr:to>
      <xdr:col>77</xdr:col>
      <xdr:colOff>95250</xdr:colOff>
      <xdr:row>39</xdr:row>
      <xdr:rowOff>80373</xdr:rowOff>
    </xdr:to>
    <xdr:sp macro="" textlink="">
      <xdr:nvSpPr>
        <xdr:cNvPr id="402" name="楕円 401"/>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90550</xdr:rowOff>
    </xdr:from>
    <xdr:ext cx="736600" cy="259045"/>
    <xdr:sp macro="" textlink="">
      <xdr:nvSpPr>
        <xdr:cNvPr id="403" name="テキスト ボックス 402"/>
        <xdr:cNvSpPr txBox="1"/>
      </xdr:nvSpPr>
      <xdr:spPr>
        <a:xfrm>
          <a:off x="15798800" y="643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04" name="楕円 403"/>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05" name="テキスト ボックス 404"/>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27033</xdr:rowOff>
    </xdr:from>
    <xdr:to>
      <xdr:col>68</xdr:col>
      <xdr:colOff>203200</xdr:colOff>
      <xdr:row>39</xdr:row>
      <xdr:rowOff>128633</xdr:rowOff>
    </xdr:to>
    <xdr:sp macro="" textlink="">
      <xdr:nvSpPr>
        <xdr:cNvPr id="406" name="楕円 405"/>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138810</xdr:rowOff>
    </xdr:from>
    <xdr:ext cx="762000" cy="259045"/>
    <xdr:sp macro="" textlink="">
      <xdr:nvSpPr>
        <xdr:cNvPr id="407" name="テキスト ボックス 406"/>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123553</xdr:rowOff>
    </xdr:from>
    <xdr:to>
      <xdr:col>64</xdr:col>
      <xdr:colOff>152400</xdr:colOff>
      <xdr:row>40</xdr:row>
      <xdr:rowOff>53703</xdr:rowOff>
    </xdr:to>
    <xdr:sp macro="" textlink="">
      <xdr:nvSpPr>
        <xdr:cNvPr id="408" name="楕円 407"/>
        <xdr:cNvSpPr/>
      </xdr:nvSpPr>
      <xdr:spPr>
        <a:xfrm>
          <a:off x="13462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63880</xdr:rowOff>
    </xdr:from>
    <xdr:ext cx="762000" cy="259045"/>
    <xdr:sp macro="" textlink="">
      <xdr:nvSpPr>
        <xdr:cNvPr id="409" name="テキスト ボックス 408"/>
        <xdr:cNvSpPr txBox="1"/>
      </xdr:nvSpPr>
      <xdr:spPr>
        <a:xfrm>
          <a:off x="13131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地方債の新規借入分が、平成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年度の元金償還金より少なかったため、全体の地方債残高が減少したこと、職員の年齢構成の変化により退職手当負担金が減少したことから、将来負担総額が前年度に対し</a:t>
          </a:r>
          <a:r>
            <a:rPr kumimoji="1" lang="en-US" altLang="ja-JP" sz="1300">
              <a:latin typeface="ＭＳ Ｐゴシック" panose="020B0600070205080204" pitchFamily="50" charset="-128"/>
              <a:ea typeface="ＭＳ Ｐゴシック" panose="020B0600070205080204" pitchFamily="50" charset="-128"/>
            </a:rPr>
            <a:t>204,655</a:t>
          </a:r>
          <a:r>
            <a:rPr kumimoji="1" lang="ja-JP" altLang="en-US" sz="1300">
              <a:latin typeface="ＭＳ Ｐゴシック" panose="020B0600070205080204" pitchFamily="50" charset="-128"/>
              <a:ea typeface="ＭＳ Ｐゴシック" panose="020B0600070205080204" pitchFamily="50" charset="-128"/>
            </a:rPr>
            <a:t>千円の減となった。将来負担比率は、前年度から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平均を大きく上回っている状況である。老朽化した公共施設の大規模な改修が今後予定されており、今後の将来負担比率の上昇が懸念されるが、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41124</xdr:rowOff>
    </xdr:from>
    <xdr:to>
      <xdr:col>81</xdr:col>
      <xdr:colOff>44450</xdr:colOff>
      <xdr:row>16</xdr:row>
      <xdr:rowOff>74446</xdr:rowOff>
    </xdr:to>
    <xdr:cxnSp macro="">
      <xdr:nvCxnSpPr>
        <xdr:cNvPr id="445" name="直線コネクタ 444"/>
        <xdr:cNvCxnSpPr/>
      </xdr:nvCxnSpPr>
      <xdr:spPr>
        <a:xfrm flipV="1">
          <a:off x="16179800" y="2784324"/>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74446</xdr:rowOff>
    </xdr:from>
    <xdr:to>
      <xdr:col>77</xdr:col>
      <xdr:colOff>44450</xdr:colOff>
      <xdr:row>16</xdr:row>
      <xdr:rowOff>89384</xdr:rowOff>
    </xdr:to>
    <xdr:cxnSp macro="">
      <xdr:nvCxnSpPr>
        <xdr:cNvPr id="448" name="直線コネクタ 447"/>
        <xdr:cNvCxnSpPr/>
      </xdr:nvCxnSpPr>
      <xdr:spPr>
        <a:xfrm flipV="1">
          <a:off x="15290800" y="281764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82973</xdr:rowOff>
    </xdr:from>
    <xdr:to>
      <xdr:col>72</xdr:col>
      <xdr:colOff>203200</xdr:colOff>
      <xdr:row>16</xdr:row>
      <xdr:rowOff>89384</xdr:rowOff>
    </xdr:to>
    <xdr:cxnSp macro="">
      <xdr:nvCxnSpPr>
        <xdr:cNvPr id="451" name="直線コネクタ 450"/>
        <xdr:cNvCxnSpPr/>
      </xdr:nvCxnSpPr>
      <xdr:spPr>
        <a:xfrm>
          <a:off x="14401800" y="2483273"/>
          <a:ext cx="889000" cy="3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144115</xdr:rowOff>
    </xdr:from>
    <xdr:to>
      <xdr:col>68</xdr:col>
      <xdr:colOff>152400</xdr:colOff>
      <xdr:row>14</xdr:row>
      <xdr:rowOff>82973</xdr:rowOff>
    </xdr:to>
    <xdr:cxnSp macro="">
      <xdr:nvCxnSpPr>
        <xdr:cNvPr id="454" name="直線コネクタ 453"/>
        <xdr:cNvCxnSpPr/>
      </xdr:nvCxnSpPr>
      <xdr:spPr>
        <a:xfrm>
          <a:off x="13512800" y="2372965"/>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6" name="テキスト ボックス 455"/>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8" name="テキスト ボックス 457"/>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161774</xdr:rowOff>
    </xdr:from>
    <xdr:to>
      <xdr:col>81</xdr:col>
      <xdr:colOff>95250</xdr:colOff>
      <xdr:row>16</xdr:row>
      <xdr:rowOff>91924</xdr:rowOff>
    </xdr:to>
    <xdr:sp macro="" textlink="">
      <xdr:nvSpPr>
        <xdr:cNvPr id="464" name="楕円 463"/>
        <xdr:cNvSpPr/>
      </xdr:nvSpPr>
      <xdr:spPr>
        <a:xfrm>
          <a:off x="169672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133851</xdr:rowOff>
    </xdr:from>
    <xdr:ext cx="762000" cy="259045"/>
    <xdr:sp macro="" textlink="">
      <xdr:nvSpPr>
        <xdr:cNvPr id="465" name="将来負担の状況該当値テキスト"/>
        <xdr:cNvSpPr txBox="1"/>
      </xdr:nvSpPr>
      <xdr:spPr>
        <a:xfrm>
          <a:off x="17106900" y="27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23646</xdr:rowOff>
    </xdr:from>
    <xdr:to>
      <xdr:col>77</xdr:col>
      <xdr:colOff>95250</xdr:colOff>
      <xdr:row>16</xdr:row>
      <xdr:rowOff>125246</xdr:rowOff>
    </xdr:to>
    <xdr:sp macro="" textlink="">
      <xdr:nvSpPr>
        <xdr:cNvPr id="466" name="楕円 465"/>
        <xdr:cNvSpPr/>
      </xdr:nvSpPr>
      <xdr:spPr>
        <a:xfrm>
          <a:off x="16129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110023</xdr:rowOff>
    </xdr:from>
    <xdr:ext cx="736600" cy="259045"/>
    <xdr:sp macro="" textlink="">
      <xdr:nvSpPr>
        <xdr:cNvPr id="467" name="テキスト ボックス 466"/>
        <xdr:cNvSpPr txBox="1"/>
      </xdr:nvSpPr>
      <xdr:spPr>
        <a:xfrm>
          <a:off x="15798800" y="285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38584</xdr:rowOff>
    </xdr:from>
    <xdr:to>
      <xdr:col>73</xdr:col>
      <xdr:colOff>44450</xdr:colOff>
      <xdr:row>16</xdr:row>
      <xdr:rowOff>140184</xdr:rowOff>
    </xdr:to>
    <xdr:sp macro="" textlink="">
      <xdr:nvSpPr>
        <xdr:cNvPr id="468" name="楕円 467"/>
        <xdr:cNvSpPr/>
      </xdr:nvSpPr>
      <xdr:spPr>
        <a:xfrm>
          <a:off x="152400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124961</xdr:rowOff>
    </xdr:from>
    <xdr:ext cx="762000" cy="259045"/>
    <xdr:sp macro="" textlink="">
      <xdr:nvSpPr>
        <xdr:cNvPr id="469" name="テキスト ボックス 468"/>
        <xdr:cNvSpPr txBox="1"/>
      </xdr:nvSpPr>
      <xdr:spPr>
        <a:xfrm>
          <a:off x="14909800" y="286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32173</xdr:rowOff>
    </xdr:from>
    <xdr:to>
      <xdr:col>68</xdr:col>
      <xdr:colOff>203200</xdr:colOff>
      <xdr:row>14</xdr:row>
      <xdr:rowOff>133773</xdr:rowOff>
    </xdr:to>
    <xdr:sp macro="" textlink="">
      <xdr:nvSpPr>
        <xdr:cNvPr id="470" name="楕円 469"/>
        <xdr:cNvSpPr/>
      </xdr:nvSpPr>
      <xdr:spPr>
        <a:xfrm>
          <a:off x="14351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143950</xdr:rowOff>
    </xdr:from>
    <xdr:ext cx="762000" cy="259045"/>
    <xdr:sp macro="" textlink="">
      <xdr:nvSpPr>
        <xdr:cNvPr id="471" name="テキスト ボックス 470"/>
        <xdr:cNvSpPr txBox="1"/>
      </xdr:nvSpPr>
      <xdr:spPr>
        <a:xfrm>
          <a:off x="14020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93315</xdr:rowOff>
    </xdr:from>
    <xdr:to>
      <xdr:col>64</xdr:col>
      <xdr:colOff>152400</xdr:colOff>
      <xdr:row>14</xdr:row>
      <xdr:rowOff>23465</xdr:rowOff>
    </xdr:to>
    <xdr:sp macro="" textlink="">
      <xdr:nvSpPr>
        <xdr:cNvPr id="472" name="楕円 471"/>
        <xdr:cNvSpPr/>
      </xdr:nvSpPr>
      <xdr:spPr>
        <a:xfrm>
          <a:off x="13462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33642</xdr:rowOff>
    </xdr:from>
    <xdr:ext cx="762000" cy="259045"/>
    <xdr:sp macro="" textlink="">
      <xdr:nvSpPr>
        <xdr:cNvPr id="473" name="テキスト ボックス 472"/>
        <xdr:cNvSpPr txBox="1"/>
      </xdr:nvSpPr>
      <xdr:spPr>
        <a:xfrm>
          <a:off x="13131800" y="20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20,545
20,243
41.63
6,916,447
6,588,995
297,532
5,027,158
6,524,128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ほぼ同水準で推移しているが、全国平均、県平均と比べると低い水準である。町立保育園が２ヶ所あることやごみ焼却施設等を町単独で運営していることなどから、人口に対する職員数は県平均より多いが、職員の退職に伴い、新規採用職員が増加しており、職員の若返りにより人件費は減少傾向にあるためである。今後は、人件費の上昇に注視し、職員給与の適正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154432</xdr:rowOff>
    </xdr:to>
    <xdr:cxnSp macro="">
      <xdr:nvCxnSpPr>
        <xdr:cNvPr id="64" name="直線コネクタ 63"/>
        <xdr:cNvCxnSpPr/>
      </xdr:nvCxnSpPr>
      <xdr:spPr>
        <a:xfrm>
          <a:off x="3987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127000</xdr:rowOff>
    </xdr:to>
    <xdr:cxnSp macro="">
      <xdr:nvCxnSpPr>
        <xdr:cNvPr id="67" name="直線コネクタ 66"/>
        <xdr:cNvCxnSpPr/>
      </xdr:nvCxnSpPr>
      <xdr:spPr>
        <a:xfrm>
          <a:off x="3098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24130</xdr:rowOff>
    </xdr:to>
    <xdr:cxnSp macro="">
      <xdr:nvCxnSpPr>
        <xdr:cNvPr id="70" name="直線コネクタ 69"/>
        <xdr:cNvCxnSpPr/>
      </xdr:nvCxnSpPr>
      <xdr:spPr>
        <a:xfrm flipV="1">
          <a:off x="2209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24130</xdr:rowOff>
    </xdr:to>
    <xdr:cxnSp macro="">
      <xdr:nvCxnSpPr>
        <xdr:cNvPr id="73" name="直線コネクタ 72"/>
        <xdr:cNvCxnSpPr/>
      </xdr:nvCxnSpPr>
      <xdr:spPr>
        <a:xfrm>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6" name="テキスト ボックス 85"/>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類似団体内平均、全国平均、県平均のすべてを上回っており、前年度に比べ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ポイント上昇している。主な要因としては、子育て支援センターの運営が開始され、運営に係る委託料が増加したことなどが挙げられる。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物件費については、年々増加していることからも事業の見直しを行い、経常経費の削減に努める。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41275</xdr:rowOff>
    </xdr:to>
    <xdr:cxnSp macro="">
      <xdr:nvCxnSpPr>
        <xdr:cNvPr id="129" name="直線コネクタ 128"/>
        <xdr:cNvCxnSpPr/>
      </xdr:nvCxnSpPr>
      <xdr:spPr>
        <a:xfrm>
          <a:off x="15671800" y="30226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41275</xdr:rowOff>
    </xdr:from>
    <xdr:to>
      <xdr:col>78</xdr:col>
      <xdr:colOff>69850</xdr:colOff>
      <xdr:row>17</xdr:row>
      <xdr:rowOff>107950</xdr:rowOff>
    </xdr:to>
    <xdr:cxnSp macro="">
      <xdr:nvCxnSpPr>
        <xdr:cNvPr id="132" name="直線コネクタ 131"/>
        <xdr:cNvCxnSpPr/>
      </xdr:nvCxnSpPr>
      <xdr:spPr>
        <a:xfrm>
          <a:off x="14782800" y="29559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107950</xdr:rowOff>
    </xdr:from>
    <xdr:to>
      <xdr:col>73</xdr:col>
      <xdr:colOff>180975</xdr:colOff>
      <xdr:row>17</xdr:row>
      <xdr:rowOff>41275</xdr:rowOff>
    </xdr:to>
    <xdr:cxnSp macro="">
      <xdr:nvCxnSpPr>
        <xdr:cNvPr id="135" name="直線コネクタ 134"/>
        <xdr:cNvCxnSpPr/>
      </xdr:nvCxnSpPr>
      <xdr:spPr>
        <a:xfrm>
          <a:off x="13893800" y="28511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22225</xdr:rowOff>
    </xdr:from>
    <xdr:to>
      <xdr:col>69</xdr:col>
      <xdr:colOff>92075</xdr:colOff>
      <xdr:row>16</xdr:row>
      <xdr:rowOff>107950</xdr:rowOff>
    </xdr:to>
    <xdr:cxnSp macro="">
      <xdr:nvCxnSpPr>
        <xdr:cNvPr id="138" name="直線コネクタ 137"/>
        <xdr:cNvCxnSpPr/>
      </xdr:nvCxnSpPr>
      <xdr:spPr>
        <a:xfrm>
          <a:off x="13004800" y="2765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161925</xdr:rowOff>
    </xdr:from>
    <xdr:to>
      <xdr:col>82</xdr:col>
      <xdr:colOff>158750</xdr:colOff>
      <xdr:row>18</xdr:row>
      <xdr:rowOff>92075</xdr:rowOff>
    </xdr:to>
    <xdr:sp macro="" textlink="">
      <xdr:nvSpPr>
        <xdr:cNvPr id="148" name="楕円 147"/>
        <xdr:cNvSpPr/>
      </xdr:nvSpPr>
      <xdr:spPr>
        <a:xfrm>
          <a:off x="164592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134002</xdr:rowOff>
    </xdr:from>
    <xdr:ext cx="762000" cy="259045"/>
    <xdr:sp macro="" textlink="">
      <xdr:nvSpPr>
        <xdr:cNvPr id="149" name="物件費該当値テキスト"/>
        <xdr:cNvSpPr txBox="1"/>
      </xdr:nvSpPr>
      <xdr:spPr>
        <a:xfrm>
          <a:off x="165989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50" name="楕円 149"/>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51" name="テキスト ボックス 15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161925</xdr:rowOff>
    </xdr:from>
    <xdr:to>
      <xdr:col>74</xdr:col>
      <xdr:colOff>31750</xdr:colOff>
      <xdr:row>17</xdr:row>
      <xdr:rowOff>92075</xdr:rowOff>
    </xdr:to>
    <xdr:sp macro="" textlink="">
      <xdr:nvSpPr>
        <xdr:cNvPr id="152" name="楕円 151"/>
        <xdr:cNvSpPr/>
      </xdr:nvSpPr>
      <xdr:spPr>
        <a:xfrm>
          <a:off x="14732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53" name="テキスト ボックス 152"/>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57150</xdr:rowOff>
    </xdr:from>
    <xdr:to>
      <xdr:col>69</xdr:col>
      <xdr:colOff>142875</xdr:colOff>
      <xdr:row>16</xdr:row>
      <xdr:rowOff>158750</xdr:rowOff>
    </xdr:to>
    <xdr:sp macro="" textlink="">
      <xdr:nvSpPr>
        <xdr:cNvPr id="154" name="楕円 153"/>
        <xdr:cNvSpPr/>
      </xdr:nvSpPr>
      <xdr:spPr>
        <a:xfrm>
          <a:off x="138430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143527</xdr:rowOff>
    </xdr:from>
    <xdr:ext cx="762000" cy="259045"/>
    <xdr:sp macro="" textlink="">
      <xdr:nvSpPr>
        <xdr:cNvPr id="155" name="テキスト ボックス 154"/>
        <xdr:cNvSpPr txBox="1"/>
      </xdr:nvSpPr>
      <xdr:spPr>
        <a:xfrm>
          <a:off x="13512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142875</xdr:rowOff>
    </xdr:from>
    <xdr:to>
      <xdr:col>65</xdr:col>
      <xdr:colOff>53975</xdr:colOff>
      <xdr:row>16</xdr:row>
      <xdr:rowOff>73025</xdr:rowOff>
    </xdr:to>
    <xdr:sp macro="" textlink="">
      <xdr:nvSpPr>
        <xdr:cNvPr id="156" name="楕円 155"/>
        <xdr:cNvSpPr/>
      </xdr:nvSpPr>
      <xdr:spPr>
        <a:xfrm>
          <a:off x="12954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57802</xdr:rowOff>
    </xdr:from>
    <xdr:ext cx="762000" cy="259045"/>
    <xdr:sp macro="" textlink="">
      <xdr:nvSpPr>
        <xdr:cNvPr id="157" name="テキスト ボックス 156"/>
        <xdr:cNvSpPr txBox="1"/>
      </xdr:nvSpPr>
      <xdr:spPr>
        <a:xfrm>
          <a:off x="12623800" y="28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扶助費に係る経常収支比率は類似団体内、全国、県平均すべてを下回っている。平成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年度においては、児童手当の減等により前年度に比べ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ポイントの減少となった。しかし、経常収支比率に占める扶助費の割合は上昇傾向にあることから、町の施策との調整を図りながら、単独事業の検討、見直し等を行い、上昇を抑制する。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61685</xdr:rowOff>
    </xdr:to>
    <xdr:cxnSp macro="">
      <xdr:nvCxnSpPr>
        <xdr:cNvPr id="192" name="直線コネクタ 191"/>
        <xdr:cNvCxnSpPr/>
      </xdr:nvCxnSpPr>
      <xdr:spPr>
        <a:xfrm flipV="1">
          <a:off x="3987800" y="9222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61685</xdr:rowOff>
    </xdr:to>
    <xdr:cxnSp macro="">
      <xdr:nvCxnSpPr>
        <xdr:cNvPr id="195" name="直線コネクタ 194"/>
        <xdr:cNvCxnSpPr/>
      </xdr:nvCxnSpPr>
      <xdr:spPr>
        <a:xfrm>
          <a:off x="3098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159657</xdr:rowOff>
    </xdr:from>
    <xdr:to>
      <xdr:col>15</xdr:col>
      <xdr:colOff>98425</xdr:colOff>
      <xdr:row>53</xdr:row>
      <xdr:rowOff>102507</xdr:rowOff>
    </xdr:to>
    <xdr:cxnSp macro="">
      <xdr:nvCxnSpPr>
        <xdr:cNvPr id="198" name="直線コネクタ 197"/>
        <xdr:cNvCxnSpPr/>
      </xdr:nvCxnSpPr>
      <xdr:spPr>
        <a:xfrm>
          <a:off x="2209800" y="9075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52</xdr:row>
      <xdr:rowOff>159657</xdr:rowOff>
    </xdr:to>
    <xdr:cxnSp macro="">
      <xdr:nvCxnSpPr>
        <xdr:cNvPr id="201" name="直線コネクタ 200"/>
        <xdr:cNvCxnSpPr/>
      </xdr:nvCxnSpPr>
      <xdr:spPr>
        <a:xfrm>
          <a:off x="1320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1" name="楕円 210"/>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2"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5" name="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108857</xdr:rowOff>
    </xdr:from>
    <xdr:to>
      <xdr:col>11</xdr:col>
      <xdr:colOff>60325</xdr:colOff>
      <xdr:row>53</xdr:row>
      <xdr:rowOff>39007</xdr:rowOff>
    </xdr:to>
    <xdr:sp macro="" textlink="">
      <xdr:nvSpPr>
        <xdr:cNvPr id="217" name="楕円 216"/>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49184</xdr:rowOff>
    </xdr:from>
    <xdr:ext cx="762000" cy="259045"/>
    <xdr:sp macro="" textlink="">
      <xdr:nvSpPr>
        <xdr:cNvPr id="218" name="テキスト ボックス 217"/>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macro="" textlink="">
      <xdr:nvSpPr>
        <xdr:cNvPr id="219" name="楕円 218"/>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macro="" textlink="">
      <xdr:nvSpPr>
        <xdr:cNvPr id="220" name="テキスト ボックス 219"/>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その他に係る経常収支比率は、類似団体内、全国、県平均すべてを上回っており、前年度に比べて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ポイント上昇している。これは、国民健康保険特別会計等の各特別会計への繰出金の増加が主な要因である。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今後は特別会計への繰出金の抑制を図るため、税率や使用料の見直しによる経営健全化をはじめ、各種負担の適正化を検討し、普通会計からの負担額を減らすよう努める。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115570</xdr:rowOff>
    </xdr:to>
    <xdr:cxnSp macro="">
      <xdr:nvCxnSpPr>
        <xdr:cNvPr id="253" name="直線コネクタ 252"/>
        <xdr:cNvCxnSpPr/>
      </xdr:nvCxnSpPr>
      <xdr:spPr>
        <a:xfrm>
          <a:off x="15671800" y="9781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8890</xdr:rowOff>
    </xdr:to>
    <xdr:cxnSp macro="">
      <xdr:nvCxnSpPr>
        <xdr:cNvPr id="256" name="直線コネクタ 255"/>
        <xdr:cNvCxnSpPr/>
      </xdr:nvCxnSpPr>
      <xdr:spPr>
        <a:xfrm>
          <a:off x="14782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16510</xdr:rowOff>
    </xdr:to>
    <xdr:cxnSp macro="">
      <xdr:nvCxnSpPr>
        <xdr:cNvPr id="259" name="直線コネクタ 258"/>
        <xdr:cNvCxnSpPr/>
      </xdr:nvCxnSpPr>
      <xdr:spPr>
        <a:xfrm flipV="1">
          <a:off x="13893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39370</xdr:rowOff>
    </xdr:to>
    <xdr:cxnSp macro="">
      <xdr:nvCxnSpPr>
        <xdr:cNvPr id="262" name="直線コネクタ 261"/>
        <xdr:cNvCxnSpPr/>
      </xdr:nvCxnSpPr>
      <xdr:spPr>
        <a:xfrm flipV="1">
          <a:off x="13004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4" name="楕円 273"/>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5" name="テキスト ボックス 27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6" name="楕円 27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7" name="テキスト ボックス 27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8" name="楕円 277"/>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9" name="テキスト ボックス 278"/>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80" name="楕円 279"/>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81" name="テキスト ボックス 28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補助費等については、類似団体内、全国、県平均すべてを上回っており、前年度に比べ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としては、ごみ処理に係る一部事務組合への負担金が上昇したことなどが挙げられる。今後は、消防組合による新消防庁舎の建設が予定されていることなどから補助費の増加が見込まれる。また、補助金の見直しを行い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37</xdr:row>
      <xdr:rowOff>39370</xdr:rowOff>
    </xdr:to>
    <xdr:cxnSp macro="">
      <xdr:nvCxnSpPr>
        <xdr:cNvPr id="314" name="直線コネクタ 313"/>
        <xdr:cNvCxnSpPr/>
      </xdr:nvCxnSpPr>
      <xdr:spPr>
        <a:xfrm>
          <a:off x="15671800" y="6314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142240</xdr:rowOff>
    </xdr:to>
    <xdr:cxnSp macro="">
      <xdr:nvCxnSpPr>
        <xdr:cNvPr id="317" name="直線コネクタ 316"/>
        <xdr:cNvCxnSpPr/>
      </xdr:nvCxnSpPr>
      <xdr:spPr>
        <a:xfrm>
          <a:off x="14782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104140</xdr:rowOff>
    </xdr:to>
    <xdr:cxnSp macro="">
      <xdr:nvCxnSpPr>
        <xdr:cNvPr id="320" name="直線コネクタ 319"/>
        <xdr:cNvCxnSpPr/>
      </xdr:nvCxnSpPr>
      <xdr:spPr>
        <a:xfrm>
          <a:off x="13893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36</xdr:row>
      <xdr:rowOff>66040</xdr:rowOff>
    </xdr:to>
    <xdr:cxnSp macro="">
      <xdr:nvCxnSpPr>
        <xdr:cNvPr id="323" name="直線コネクタ 322"/>
        <xdr:cNvCxnSpPr/>
      </xdr:nvCxnSpPr>
      <xdr:spPr>
        <a:xfrm>
          <a:off x="13004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5" name="テキスト ボックス 324"/>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3" name="楕円 332"/>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34"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5" name="楕円 334"/>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6367</xdr:rowOff>
    </xdr:from>
    <xdr:ext cx="736600" cy="259045"/>
    <xdr:sp macro="" textlink="">
      <xdr:nvSpPr>
        <xdr:cNvPr id="336" name="テキスト ボックス 335"/>
        <xdr:cNvSpPr txBox="1"/>
      </xdr:nvSpPr>
      <xdr:spPr>
        <a:xfrm>
          <a:off x="15290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7" name="楕円 336"/>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8" name="テキスト ボックス 337"/>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40" name="テキスト ボックス 33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41" name="楕円 340"/>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42" name="テキスト ボックス 341"/>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類似団体内、全国、県平均を下回っているが、前年度より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これは、新役場庁舎建設事業で発行した地方債の元金償還が開始され、公債費が前年度より増加したことによるものである。今後も老朽化した公共施設の改修事業等での地方債の発行が見込まれるため、計画的な地方債の発行により、償還額の平準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138430</xdr:rowOff>
    </xdr:to>
    <xdr:cxnSp macro="">
      <xdr:nvCxnSpPr>
        <xdr:cNvPr id="375" name="直線コネクタ 374"/>
        <xdr:cNvCxnSpPr/>
      </xdr:nvCxnSpPr>
      <xdr:spPr>
        <a:xfrm>
          <a:off x="3987800" y="12928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69850</xdr:rowOff>
    </xdr:to>
    <xdr:cxnSp macro="">
      <xdr:nvCxnSpPr>
        <xdr:cNvPr id="378" name="直線コネクタ 377"/>
        <xdr:cNvCxnSpPr/>
      </xdr:nvCxnSpPr>
      <xdr:spPr>
        <a:xfrm>
          <a:off x="3098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107950</xdr:rowOff>
    </xdr:to>
    <xdr:cxnSp macro="">
      <xdr:nvCxnSpPr>
        <xdr:cNvPr id="381" name="直線コネクタ 380"/>
        <xdr:cNvCxnSpPr/>
      </xdr:nvCxnSpPr>
      <xdr:spPr>
        <a:xfrm flipV="1">
          <a:off x="2209800" y="12882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107950</xdr:rowOff>
    </xdr:to>
    <xdr:cxnSp macro="">
      <xdr:nvCxnSpPr>
        <xdr:cNvPr id="384" name="直線コネクタ 383"/>
        <xdr:cNvCxnSpPr/>
      </xdr:nvCxnSpPr>
      <xdr:spPr>
        <a:xfrm>
          <a:off x="1320800" y="12913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4" name="楕円 393"/>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5"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6" name="楕円 395"/>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7" name="テキスト ボックス 396"/>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8" name="楕円 397"/>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9" name="テキスト ボックス 398"/>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400" name="楕円 399"/>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401" name="テキスト ボックス 400"/>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2" name="楕円 401"/>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3" name="テキスト ボックス 402"/>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扶助費においては類似団体内平均を下回ったものの、それ以外については平均を上回っており、前年度から増加したため</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ポイントの上昇となった。特に、その他及び物件費での上昇が大きくなっている。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今後は、高齢化等による扶助費の増加や、一部事務組合等への補助費の増加も見込まれ、さらなる財政の硬直化が懸念されるため、事業の見直しを行い、経常経費の削減に努める。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73661</xdr:rowOff>
    </xdr:from>
    <xdr:to>
      <xdr:col>82</xdr:col>
      <xdr:colOff>107950</xdr:colOff>
      <xdr:row>79</xdr:row>
      <xdr:rowOff>31750</xdr:rowOff>
    </xdr:to>
    <xdr:cxnSp macro="">
      <xdr:nvCxnSpPr>
        <xdr:cNvPr id="436" name="直線コネクタ 435"/>
        <xdr:cNvCxnSpPr/>
      </xdr:nvCxnSpPr>
      <xdr:spPr>
        <a:xfrm>
          <a:off x="15671800" y="134467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73661</xdr:rowOff>
    </xdr:to>
    <xdr:cxnSp macro="">
      <xdr:nvCxnSpPr>
        <xdr:cNvPr id="439" name="直線コネクタ 438"/>
        <xdr:cNvCxnSpPr/>
      </xdr:nvCxnSpPr>
      <xdr:spPr>
        <a:xfrm>
          <a:off x="14782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77</xdr:row>
      <xdr:rowOff>153670</xdr:rowOff>
    </xdr:to>
    <xdr:cxnSp macro="">
      <xdr:nvCxnSpPr>
        <xdr:cNvPr id="442" name="直線コネクタ 441"/>
        <xdr:cNvCxnSpPr/>
      </xdr:nvCxnSpPr>
      <xdr:spPr>
        <a:xfrm>
          <a:off x="13893800" y="13343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77</xdr:row>
      <xdr:rowOff>142239</xdr:rowOff>
    </xdr:to>
    <xdr:cxnSp macro="">
      <xdr:nvCxnSpPr>
        <xdr:cNvPr id="445" name="直線コネクタ 444"/>
        <xdr:cNvCxnSpPr/>
      </xdr:nvCxnSpPr>
      <xdr:spPr>
        <a:xfrm>
          <a:off x="13004800" y="132905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5" name="楕円 454"/>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6"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57" name="楕円 456"/>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109238</xdr:rowOff>
    </xdr:from>
    <xdr:ext cx="736600" cy="259045"/>
    <xdr:sp macro="" textlink="">
      <xdr:nvSpPr>
        <xdr:cNvPr id="458" name="テキスト ボックス 457"/>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9" name="楕円 458"/>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60" name="テキスト ボックス 45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61" name="楕円 460"/>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31766</xdr:rowOff>
    </xdr:from>
    <xdr:ext cx="762000" cy="259045"/>
    <xdr:sp macro="" textlink="">
      <xdr:nvSpPr>
        <xdr:cNvPr id="462" name="テキスト ボックス 461"/>
        <xdr:cNvSpPr txBox="1"/>
      </xdr:nvSpPr>
      <xdr:spPr>
        <a:xfrm>
          <a:off x="13512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63" name="楕円 462"/>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149877</xdr:rowOff>
    </xdr:from>
    <xdr:ext cx="762000" cy="259045"/>
    <xdr:sp macro="" textlink="">
      <xdr:nvSpPr>
        <xdr:cNvPr id="464" name="テキスト ボックス 463"/>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79185</xdr:rowOff>
    </xdr:from>
    <xdr:to>
      <xdr:col>29</xdr:col>
      <xdr:colOff>127000</xdr:colOff>
      <xdr:row>16</xdr:row>
      <xdr:rowOff>115679</xdr:rowOff>
    </xdr:to>
    <xdr:cxnSp macro="">
      <xdr:nvCxnSpPr>
        <xdr:cNvPr id="52" name="直線コネクタ 51"/>
        <xdr:cNvCxnSpPr/>
      </xdr:nvCxnSpPr>
      <xdr:spPr bwMode="auto">
        <a:xfrm flipV="1">
          <a:off x="5003800" y="2870010"/>
          <a:ext cx="647700" cy="3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96444</xdr:rowOff>
    </xdr:from>
    <xdr:to>
      <xdr:col>26</xdr:col>
      <xdr:colOff>50800</xdr:colOff>
      <xdr:row>16</xdr:row>
      <xdr:rowOff>115679</xdr:rowOff>
    </xdr:to>
    <xdr:cxnSp macro="">
      <xdr:nvCxnSpPr>
        <xdr:cNvPr id="55" name="直線コネクタ 54"/>
        <xdr:cNvCxnSpPr/>
      </xdr:nvCxnSpPr>
      <xdr:spPr bwMode="auto">
        <a:xfrm>
          <a:off x="4305300" y="2887269"/>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96444</xdr:rowOff>
    </xdr:from>
    <xdr:to>
      <xdr:col>22</xdr:col>
      <xdr:colOff>114300</xdr:colOff>
      <xdr:row>16</xdr:row>
      <xdr:rowOff>152941</xdr:rowOff>
    </xdr:to>
    <xdr:cxnSp macro="">
      <xdr:nvCxnSpPr>
        <xdr:cNvPr id="58" name="直線コネクタ 57"/>
        <xdr:cNvCxnSpPr/>
      </xdr:nvCxnSpPr>
      <xdr:spPr bwMode="auto">
        <a:xfrm flipV="1">
          <a:off x="3606800" y="2887269"/>
          <a:ext cx="698500" cy="5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152941</xdr:rowOff>
    </xdr:from>
    <xdr:to>
      <xdr:col>18</xdr:col>
      <xdr:colOff>177800</xdr:colOff>
      <xdr:row>17</xdr:row>
      <xdr:rowOff>20892</xdr:rowOff>
    </xdr:to>
    <xdr:cxnSp macro="">
      <xdr:nvCxnSpPr>
        <xdr:cNvPr id="61" name="直線コネクタ 60"/>
        <xdr:cNvCxnSpPr/>
      </xdr:nvCxnSpPr>
      <xdr:spPr bwMode="auto">
        <a:xfrm flipV="1">
          <a:off x="2908300" y="2943766"/>
          <a:ext cx="698500" cy="3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28385</xdr:rowOff>
    </xdr:from>
    <xdr:to>
      <xdr:col>29</xdr:col>
      <xdr:colOff>177800</xdr:colOff>
      <xdr:row>16</xdr:row>
      <xdr:rowOff>129985</xdr:rowOff>
    </xdr:to>
    <xdr:sp macro="" textlink="">
      <xdr:nvSpPr>
        <xdr:cNvPr id="71" name="楕円 70"/>
        <xdr:cNvSpPr/>
      </xdr:nvSpPr>
      <xdr:spPr bwMode="auto">
        <a:xfrm>
          <a:off x="5600700" y="281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44912</xdr:rowOff>
    </xdr:from>
    <xdr:ext cx="762000" cy="259045"/>
    <xdr:sp macro="" textlink="">
      <xdr:nvSpPr>
        <xdr:cNvPr id="72" name="人口1人当たり決算額の推移該当値テキスト130"/>
        <xdr:cNvSpPr txBox="1"/>
      </xdr:nvSpPr>
      <xdr:spPr>
        <a:xfrm>
          <a:off x="5740400" y="266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64879</xdr:rowOff>
    </xdr:from>
    <xdr:to>
      <xdr:col>26</xdr:col>
      <xdr:colOff>101600</xdr:colOff>
      <xdr:row>16</xdr:row>
      <xdr:rowOff>166479</xdr:rowOff>
    </xdr:to>
    <xdr:sp macro="" textlink="">
      <xdr:nvSpPr>
        <xdr:cNvPr id="73" name="楕円 72"/>
        <xdr:cNvSpPr/>
      </xdr:nvSpPr>
      <xdr:spPr bwMode="auto">
        <a:xfrm>
          <a:off x="4953000" y="285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5206</xdr:rowOff>
    </xdr:from>
    <xdr:ext cx="736600" cy="259045"/>
    <xdr:sp macro="" textlink="">
      <xdr:nvSpPr>
        <xdr:cNvPr id="74" name="テキスト ボックス 73"/>
        <xdr:cNvSpPr txBox="1"/>
      </xdr:nvSpPr>
      <xdr:spPr>
        <a:xfrm>
          <a:off x="4622800" y="262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45644</xdr:rowOff>
    </xdr:from>
    <xdr:to>
      <xdr:col>22</xdr:col>
      <xdr:colOff>165100</xdr:colOff>
      <xdr:row>16</xdr:row>
      <xdr:rowOff>147244</xdr:rowOff>
    </xdr:to>
    <xdr:sp macro="" textlink="">
      <xdr:nvSpPr>
        <xdr:cNvPr id="75" name="楕円 74"/>
        <xdr:cNvSpPr/>
      </xdr:nvSpPr>
      <xdr:spPr bwMode="auto">
        <a:xfrm>
          <a:off x="4254500" y="283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157421</xdr:rowOff>
    </xdr:from>
    <xdr:ext cx="762000" cy="259045"/>
    <xdr:sp macro="" textlink="">
      <xdr:nvSpPr>
        <xdr:cNvPr id="76" name="テキスト ボックス 75"/>
        <xdr:cNvSpPr txBox="1"/>
      </xdr:nvSpPr>
      <xdr:spPr>
        <a:xfrm>
          <a:off x="3924300" y="260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102141</xdr:rowOff>
    </xdr:from>
    <xdr:to>
      <xdr:col>19</xdr:col>
      <xdr:colOff>38100</xdr:colOff>
      <xdr:row>17</xdr:row>
      <xdr:rowOff>32291</xdr:rowOff>
    </xdr:to>
    <xdr:sp macro="" textlink="">
      <xdr:nvSpPr>
        <xdr:cNvPr id="77" name="楕円 76"/>
        <xdr:cNvSpPr/>
      </xdr:nvSpPr>
      <xdr:spPr bwMode="auto">
        <a:xfrm>
          <a:off x="3556000" y="289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42468</xdr:rowOff>
    </xdr:from>
    <xdr:ext cx="762000" cy="259045"/>
    <xdr:sp macro="" textlink="">
      <xdr:nvSpPr>
        <xdr:cNvPr id="78" name="テキスト ボックス 77"/>
        <xdr:cNvSpPr txBox="1"/>
      </xdr:nvSpPr>
      <xdr:spPr>
        <a:xfrm>
          <a:off x="3225800" y="26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141542</xdr:rowOff>
    </xdr:from>
    <xdr:to>
      <xdr:col>15</xdr:col>
      <xdr:colOff>101600</xdr:colOff>
      <xdr:row>17</xdr:row>
      <xdr:rowOff>71692</xdr:rowOff>
    </xdr:to>
    <xdr:sp macro="" textlink="">
      <xdr:nvSpPr>
        <xdr:cNvPr id="79" name="楕円 78"/>
        <xdr:cNvSpPr/>
      </xdr:nvSpPr>
      <xdr:spPr bwMode="auto">
        <a:xfrm>
          <a:off x="2857500" y="293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81869</xdr:rowOff>
    </xdr:from>
    <xdr:ext cx="762000" cy="259045"/>
    <xdr:sp macro="" textlink="">
      <xdr:nvSpPr>
        <xdr:cNvPr id="80" name="テキスト ボックス 79"/>
        <xdr:cNvSpPr txBox="1"/>
      </xdr:nvSpPr>
      <xdr:spPr>
        <a:xfrm>
          <a:off x="2527300" y="270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119890</xdr:rowOff>
    </xdr:from>
    <xdr:to>
      <xdr:col>29</xdr:col>
      <xdr:colOff>127000</xdr:colOff>
      <xdr:row>37</xdr:row>
      <xdr:rowOff>162982</xdr:rowOff>
    </xdr:to>
    <xdr:cxnSp macro="">
      <xdr:nvCxnSpPr>
        <xdr:cNvPr id="112" name="直線コネクタ 111"/>
        <xdr:cNvCxnSpPr/>
      </xdr:nvCxnSpPr>
      <xdr:spPr bwMode="auto">
        <a:xfrm flipV="1">
          <a:off x="5003800" y="7244590"/>
          <a:ext cx="647700" cy="4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162982</xdr:rowOff>
    </xdr:from>
    <xdr:to>
      <xdr:col>26</xdr:col>
      <xdr:colOff>50800</xdr:colOff>
      <xdr:row>37</xdr:row>
      <xdr:rowOff>181430</xdr:rowOff>
    </xdr:to>
    <xdr:cxnSp macro="">
      <xdr:nvCxnSpPr>
        <xdr:cNvPr id="115" name="直線コネクタ 114"/>
        <xdr:cNvCxnSpPr/>
      </xdr:nvCxnSpPr>
      <xdr:spPr bwMode="auto">
        <a:xfrm flipV="1">
          <a:off x="4305300" y="7287682"/>
          <a:ext cx="698500" cy="1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181430</xdr:rowOff>
    </xdr:from>
    <xdr:to>
      <xdr:col>22</xdr:col>
      <xdr:colOff>114300</xdr:colOff>
      <xdr:row>37</xdr:row>
      <xdr:rowOff>187007</xdr:rowOff>
    </xdr:to>
    <xdr:cxnSp macro="">
      <xdr:nvCxnSpPr>
        <xdr:cNvPr id="118" name="直線コネクタ 117"/>
        <xdr:cNvCxnSpPr/>
      </xdr:nvCxnSpPr>
      <xdr:spPr bwMode="auto">
        <a:xfrm flipV="1">
          <a:off x="3606800" y="7306130"/>
          <a:ext cx="698500" cy="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187007</xdr:rowOff>
    </xdr:from>
    <xdr:to>
      <xdr:col>18</xdr:col>
      <xdr:colOff>177800</xdr:colOff>
      <xdr:row>37</xdr:row>
      <xdr:rowOff>187991</xdr:rowOff>
    </xdr:to>
    <xdr:cxnSp macro="">
      <xdr:nvCxnSpPr>
        <xdr:cNvPr id="121" name="直線コネクタ 120"/>
        <xdr:cNvCxnSpPr/>
      </xdr:nvCxnSpPr>
      <xdr:spPr bwMode="auto">
        <a:xfrm flipV="1">
          <a:off x="2908300" y="7311707"/>
          <a:ext cx="698500" cy="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69090</xdr:rowOff>
    </xdr:from>
    <xdr:to>
      <xdr:col>29</xdr:col>
      <xdr:colOff>177800</xdr:colOff>
      <xdr:row>37</xdr:row>
      <xdr:rowOff>170690</xdr:rowOff>
    </xdr:to>
    <xdr:sp macro="" textlink="">
      <xdr:nvSpPr>
        <xdr:cNvPr id="131" name="楕円 130"/>
        <xdr:cNvSpPr/>
      </xdr:nvSpPr>
      <xdr:spPr bwMode="auto">
        <a:xfrm>
          <a:off x="5600700" y="719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41167</xdr:rowOff>
    </xdr:from>
    <xdr:ext cx="762000" cy="259045"/>
    <xdr:sp macro="" textlink="">
      <xdr:nvSpPr>
        <xdr:cNvPr id="132" name="人口1人当たり決算額の推移該当値テキスト445"/>
        <xdr:cNvSpPr txBox="1"/>
      </xdr:nvSpPr>
      <xdr:spPr>
        <a:xfrm>
          <a:off x="5740400" y="71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112182</xdr:rowOff>
    </xdr:from>
    <xdr:to>
      <xdr:col>26</xdr:col>
      <xdr:colOff>101600</xdr:colOff>
      <xdr:row>37</xdr:row>
      <xdr:rowOff>213782</xdr:rowOff>
    </xdr:to>
    <xdr:sp macro="" textlink="">
      <xdr:nvSpPr>
        <xdr:cNvPr id="133" name="楕円 132"/>
        <xdr:cNvSpPr/>
      </xdr:nvSpPr>
      <xdr:spPr bwMode="auto">
        <a:xfrm>
          <a:off x="4953000" y="723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198559</xdr:rowOff>
    </xdr:from>
    <xdr:ext cx="736600" cy="259045"/>
    <xdr:sp macro="" textlink="">
      <xdr:nvSpPr>
        <xdr:cNvPr id="134" name="テキスト ボックス 133"/>
        <xdr:cNvSpPr txBox="1"/>
      </xdr:nvSpPr>
      <xdr:spPr>
        <a:xfrm>
          <a:off x="4622800" y="732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130630</xdr:rowOff>
    </xdr:from>
    <xdr:to>
      <xdr:col>22</xdr:col>
      <xdr:colOff>165100</xdr:colOff>
      <xdr:row>37</xdr:row>
      <xdr:rowOff>232230</xdr:rowOff>
    </xdr:to>
    <xdr:sp macro="" textlink="">
      <xdr:nvSpPr>
        <xdr:cNvPr id="135" name="楕円 134"/>
        <xdr:cNvSpPr/>
      </xdr:nvSpPr>
      <xdr:spPr bwMode="auto">
        <a:xfrm>
          <a:off x="4254500" y="725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217007</xdr:rowOff>
    </xdr:from>
    <xdr:ext cx="762000" cy="259045"/>
    <xdr:sp macro="" textlink="">
      <xdr:nvSpPr>
        <xdr:cNvPr id="136" name="テキスト ボックス 135"/>
        <xdr:cNvSpPr txBox="1"/>
      </xdr:nvSpPr>
      <xdr:spPr>
        <a:xfrm>
          <a:off x="3924300" y="734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136207</xdr:rowOff>
    </xdr:from>
    <xdr:to>
      <xdr:col>19</xdr:col>
      <xdr:colOff>38100</xdr:colOff>
      <xdr:row>37</xdr:row>
      <xdr:rowOff>237807</xdr:rowOff>
    </xdr:to>
    <xdr:sp macro="" textlink="">
      <xdr:nvSpPr>
        <xdr:cNvPr id="137" name="楕円 136"/>
        <xdr:cNvSpPr/>
      </xdr:nvSpPr>
      <xdr:spPr bwMode="auto">
        <a:xfrm>
          <a:off x="3556000" y="726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222584</xdr:rowOff>
    </xdr:from>
    <xdr:ext cx="762000" cy="259045"/>
    <xdr:sp macro="" textlink="">
      <xdr:nvSpPr>
        <xdr:cNvPr id="138" name="テキスト ボックス 137"/>
        <xdr:cNvSpPr txBox="1"/>
      </xdr:nvSpPr>
      <xdr:spPr>
        <a:xfrm>
          <a:off x="3225800" y="734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137191</xdr:rowOff>
    </xdr:from>
    <xdr:to>
      <xdr:col>15</xdr:col>
      <xdr:colOff>101600</xdr:colOff>
      <xdr:row>37</xdr:row>
      <xdr:rowOff>238791</xdr:rowOff>
    </xdr:to>
    <xdr:sp macro="" textlink="">
      <xdr:nvSpPr>
        <xdr:cNvPr id="139" name="楕円 138"/>
        <xdr:cNvSpPr/>
      </xdr:nvSpPr>
      <xdr:spPr bwMode="auto">
        <a:xfrm>
          <a:off x="2857500" y="726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223568</xdr:rowOff>
    </xdr:from>
    <xdr:ext cx="762000" cy="259045"/>
    <xdr:sp macro="" textlink="">
      <xdr:nvSpPr>
        <xdr:cNvPr id="140" name="テキスト ボックス 139"/>
        <xdr:cNvSpPr txBox="1"/>
      </xdr:nvSpPr>
      <xdr:spPr>
        <a:xfrm>
          <a:off x="2527300" y="734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20,545
20,243
41.63
6,916,447
6,588,995
297,532
5,027,158
6,524,128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125622</xdr:rowOff>
    </xdr:from>
    <xdr:to>
      <xdr:col>24</xdr:col>
      <xdr:colOff>63500</xdr:colOff>
      <xdr:row>36</xdr:row>
      <xdr:rowOff>145053</xdr:rowOff>
    </xdr:to>
    <xdr:cxnSp macro="">
      <xdr:nvCxnSpPr>
        <xdr:cNvPr id="61" name="直線コネクタ 60"/>
        <xdr:cNvCxnSpPr/>
      </xdr:nvCxnSpPr>
      <xdr:spPr>
        <a:xfrm flipV="1">
          <a:off x="3797300" y="6297822"/>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126003</xdr:rowOff>
    </xdr:from>
    <xdr:to>
      <xdr:col>19</xdr:col>
      <xdr:colOff>177800</xdr:colOff>
      <xdr:row>36</xdr:row>
      <xdr:rowOff>145053</xdr:rowOff>
    </xdr:to>
    <xdr:cxnSp macro="">
      <xdr:nvCxnSpPr>
        <xdr:cNvPr id="64" name="直線コネクタ 63"/>
        <xdr:cNvCxnSpPr/>
      </xdr:nvCxnSpPr>
      <xdr:spPr>
        <a:xfrm>
          <a:off x="2908300" y="629820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126003</xdr:rowOff>
    </xdr:from>
    <xdr:to>
      <xdr:col>15</xdr:col>
      <xdr:colOff>50800</xdr:colOff>
      <xdr:row>36</xdr:row>
      <xdr:rowOff>126365</xdr:rowOff>
    </xdr:to>
    <xdr:cxnSp macro="">
      <xdr:nvCxnSpPr>
        <xdr:cNvPr id="67" name="直線コネクタ 66"/>
        <xdr:cNvCxnSpPr/>
      </xdr:nvCxnSpPr>
      <xdr:spPr>
        <a:xfrm flipV="1">
          <a:off x="2019300" y="629820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126365</xdr:rowOff>
    </xdr:from>
    <xdr:to>
      <xdr:col>10</xdr:col>
      <xdr:colOff>114300</xdr:colOff>
      <xdr:row>36</xdr:row>
      <xdr:rowOff>154578</xdr:rowOff>
    </xdr:to>
    <xdr:cxnSp macro="">
      <xdr:nvCxnSpPr>
        <xdr:cNvPr id="70" name="直線コネクタ 69"/>
        <xdr:cNvCxnSpPr/>
      </xdr:nvCxnSpPr>
      <xdr:spPr>
        <a:xfrm flipV="1">
          <a:off x="1130300" y="6298565"/>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74822</xdr:rowOff>
    </xdr:from>
    <xdr:to>
      <xdr:col>24</xdr:col>
      <xdr:colOff>114300</xdr:colOff>
      <xdr:row>37</xdr:row>
      <xdr:rowOff>4972</xdr:rowOff>
    </xdr:to>
    <xdr:sp macro="" textlink="">
      <xdr:nvSpPr>
        <xdr:cNvPr id="80" name="楕円 79"/>
        <xdr:cNvSpPr/>
      </xdr:nvSpPr>
      <xdr:spPr>
        <a:xfrm>
          <a:off x="4584700" y="62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53249</xdr:rowOff>
    </xdr:from>
    <xdr:ext cx="534377" cy="259045"/>
    <xdr:sp macro="" textlink="">
      <xdr:nvSpPr>
        <xdr:cNvPr id="81" name="人件費該当値テキスト"/>
        <xdr:cNvSpPr txBox="1"/>
      </xdr:nvSpPr>
      <xdr:spPr>
        <a:xfrm>
          <a:off x="4686300" y="62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94253</xdr:rowOff>
    </xdr:from>
    <xdr:to>
      <xdr:col>20</xdr:col>
      <xdr:colOff>38100</xdr:colOff>
      <xdr:row>37</xdr:row>
      <xdr:rowOff>24403</xdr:rowOff>
    </xdr:to>
    <xdr:sp macro="" textlink="">
      <xdr:nvSpPr>
        <xdr:cNvPr id="82" name="楕円 81"/>
        <xdr:cNvSpPr/>
      </xdr:nvSpPr>
      <xdr:spPr>
        <a:xfrm>
          <a:off x="3746500" y="62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15530</xdr:rowOff>
    </xdr:from>
    <xdr:ext cx="534377" cy="259045"/>
    <xdr:sp macro="" textlink="">
      <xdr:nvSpPr>
        <xdr:cNvPr id="83" name="テキスト ボックス 82"/>
        <xdr:cNvSpPr txBox="1"/>
      </xdr:nvSpPr>
      <xdr:spPr>
        <a:xfrm>
          <a:off x="3530111" y="63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75203</xdr:rowOff>
    </xdr:from>
    <xdr:to>
      <xdr:col>15</xdr:col>
      <xdr:colOff>101600</xdr:colOff>
      <xdr:row>37</xdr:row>
      <xdr:rowOff>5353</xdr:rowOff>
    </xdr:to>
    <xdr:sp macro="" textlink="">
      <xdr:nvSpPr>
        <xdr:cNvPr id="84" name="楕円 83"/>
        <xdr:cNvSpPr/>
      </xdr:nvSpPr>
      <xdr:spPr>
        <a:xfrm>
          <a:off x="2857500" y="62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167930</xdr:rowOff>
    </xdr:from>
    <xdr:ext cx="534377" cy="259045"/>
    <xdr:sp macro="" textlink="">
      <xdr:nvSpPr>
        <xdr:cNvPr id="85" name="テキスト ボックス 84"/>
        <xdr:cNvSpPr txBox="1"/>
      </xdr:nvSpPr>
      <xdr:spPr>
        <a:xfrm>
          <a:off x="2641111" y="63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75565</xdr:rowOff>
    </xdr:from>
    <xdr:to>
      <xdr:col>10</xdr:col>
      <xdr:colOff>165100</xdr:colOff>
      <xdr:row>37</xdr:row>
      <xdr:rowOff>5715</xdr:rowOff>
    </xdr:to>
    <xdr:sp macro="" textlink="">
      <xdr:nvSpPr>
        <xdr:cNvPr id="86" name="楕円 85"/>
        <xdr:cNvSpPr/>
      </xdr:nvSpPr>
      <xdr:spPr>
        <a:xfrm>
          <a:off x="1968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22242</xdr:rowOff>
    </xdr:from>
    <xdr:ext cx="534377" cy="259045"/>
    <xdr:sp macro="" textlink="">
      <xdr:nvSpPr>
        <xdr:cNvPr id="87" name="テキスト ボックス 86"/>
        <xdr:cNvSpPr txBox="1"/>
      </xdr:nvSpPr>
      <xdr:spPr>
        <a:xfrm>
          <a:off x="1752111" y="60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103778</xdr:rowOff>
    </xdr:from>
    <xdr:to>
      <xdr:col>6</xdr:col>
      <xdr:colOff>38100</xdr:colOff>
      <xdr:row>37</xdr:row>
      <xdr:rowOff>33928</xdr:rowOff>
    </xdr:to>
    <xdr:sp macro="" textlink="">
      <xdr:nvSpPr>
        <xdr:cNvPr id="88" name="楕円 87"/>
        <xdr:cNvSpPr/>
      </xdr:nvSpPr>
      <xdr:spPr>
        <a:xfrm>
          <a:off x="1079500" y="62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50455</xdr:rowOff>
    </xdr:from>
    <xdr:ext cx="534377" cy="259045"/>
    <xdr:sp macro="" textlink="">
      <xdr:nvSpPr>
        <xdr:cNvPr id="89" name="テキスト ボックス 88"/>
        <xdr:cNvSpPr txBox="1"/>
      </xdr:nvSpPr>
      <xdr:spPr>
        <a:xfrm>
          <a:off x="863111" y="60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31060</xdr:rowOff>
    </xdr:from>
    <xdr:to>
      <xdr:col>24</xdr:col>
      <xdr:colOff>63500</xdr:colOff>
      <xdr:row>57</xdr:row>
      <xdr:rowOff>34320</xdr:rowOff>
    </xdr:to>
    <xdr:cxnSp macro="">
      <xdr:nvCxnSpPr>
        <xdr:cNvPr id="116" name="直線コネクタ 115"/>
        <xdr:cNvCxnSpPr/>
      </xdr:nvCxnSpPr>
      <xdr:spPr>
        <a:xfrm flipV="1">
          <a:off x="3797300" y="9803710"/>
          <a:ext cx="8382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34320</xdr:rowOff>
    </xdr:from>
    <xdr:to>
      <xdr:col>19</xdr:col>
      <xdr:colOff>177800</xdr:colOff>
      <xdr:row>57</xdr:row>
      <xdr:rowOff>43404</xdr:rowOff>
    </xdr:to>
    <xdr:cxnSp macro="">
      <xdr:nvCxnSpPr>
        <xdr:cNvPr id="119" name="直線コネクタ 118"/>
        <xdr:cNvCxnSpPr/>
      </xdr:nvCxnSpPr>
      <xdr:spPr>
        <a:xfrm flipV="1">
          <a:off x="2908300" y="9806970"/>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42335</xdr:rowOff>
    </xdr:from>
    <xdr:to>
      <xdr:col>15</xdr:col>
      <xdr:colOff>50800</xdr:colOff>
      <xdr:row>57</xdr:row>
      <xdr:rowOff>43404</xdr:rowOff>
    </xdr:to>
    <xdr:cxnSp macro="">
      <xdr:nvCxnSpPr>
        <xdr:cNvPr id="122" name="直線コネクタ 121"/>
        <xdr:cNvCxnSpPr/>
      </xdr:nvCxnSpPr>
      <xdr:spPr>
        <a:xfrm>
          <a:off x="2019300" y="9814985"/>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42335</xdr:rowOff>
    </xdr:from>
    <xdr:to>
      <xdr:col>10</xdr:col>
      <xdr:colOff>114300</xdr:colOff>
      <xdr:row>57</xdr:row>
      <xdr:rowOff>77338</xdr:rowOff>
    </xdr:to>
    <xdr:cxnSp macro="">
      <xdr:nvCxnSpPr>
        <xdr:cNvPr id="125" name="直線コネクタ 124"/>
        <xdr:cNvCxnSpPr/>
      </xdr:nvCxnSpPr>
      <xdr:spPr>
        <a:xfrm flipV="1">
          <a:off x="1130300" y="9814985"/>
          <a:ext cx="889000" cy="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151710</xdr:rowOff>
    </xdr:from>
    <xdr:to>
      <xdr:col>24</xdr:col>
      <xdr:colOff>114300</xdr:colOff>
      <xdr:row>57</xdr:row>
      <xdr:rowOff>81860</xdr:rowOff>
    </xdr:to>
    <xdr:sp macro="" textlink="">
      <xdr:nvSpPr>
        <xdr:cNvPr id="135" name="楕円 134"/>
        <xdr:cNvSpPr/>
      </xdr:nvSpPr>
      <xdr:spPr>
        <a:xfrm>
          <a:off x="4584700" y="97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93758</xdr:rowOff>
    </xdr:from>
    <xdr:ext cx="534377" cy="259045"/>
    <xdr:sp macro="" textlink="">
      <xdr:nvSpPr>
        <xdr:cNvPr id="136" name="物件費該当値テキスト"/>
        <xdr:cNvSpPr txBox="1"/>
      </xdr:nvSpPr>
      <xdr:spPr>
        <a:xfrm>
          <a:off x="4686300" y="96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154970</xdr:rowOff>
    </xdr:from>
    <xdr:to>
      <xdr:col>20</xdr:col>
      <xdr:colOff>38100</xdr:colOff>
      <xdr:row>57</xdr:row>
      <xdr:rowOff>85120</xdr:rowOff>
    </xdr:to>
    <xdr:sp macro="" textlink="">
      <xdr:nvSpPr>
        <xdr:cNvPr id="137" name="楕円 136"/>
        <xdr:cNvSpPr/>
      </xdr:nvSpPr>
      <xdr:spPr>
        <a:xfrm>
          <a:off x="3746500" y="97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76247</xdr:rowOff>
    </xdr:from>
    <xdr:ext cx="534377" cy="259045"/>
    <xdr:sp macro="" textlink="">
      <xdr:nvSpPr>
        <xdr:cNvPr id="138" name="テキスト ボックス 137"/>
        <xdr:cNvSpPr txBox="1"/>
      </xdr:nvSpPr>
      <xdr:spPr>
        <a:xfrm>
          <a:off x="3530111" y="98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164054</xdr:rowOff>
    </xdr:from>
    <xdr:to>
      <xdr:col>15</xdr:col>
      <xdr:colOff>101600</xdr:colOff>
      <xdr:row>57</xdr:row>
      <xdr:rowOff>94204</xdr:rowOff>
    </xdr:to>
    <xdr:sp macro="" textlink="">
      <xdr:nvSpPr>
        <xdr:cNvPr id="139" name="楕円 138"/>
        <xdr:cNvSpPr/>
      </xdr:nvSpPr>
      <xdr:spPr>
        <a:xfrm>
          <a:off x="2857500" y="97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85331</xdr:rowOff>
    </xdr:from>
    <xdr:ext cx="534377" cy="259045"/>
    <xdr:sp macro="" textlink="">
      <xdr:nvSpPr>
        <xdr:cNvPr id="140" name="テキスト ボックス 139"/>
        <xdr:cNvSpPr txBox="1"/>
      </xdr:nvSpPr>
      <xdr:spPr>
        <a:xfrm>
          <a:off x="2641111" y="98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162985</xdr:rowOff>
    </xdr:from>
    <xdr:to>
      <xdr:col>10</xdr:col>
      <xdr:colOff>165100</xdr:colOff>
      <xdr:row>57</xdr:row>
      <xdr:rowOff>93135</xdr:rowOff>
    </xdr:to>
    <xdr:sp macro="" textlink="">
      <xdr:nvSpPr>
        <xdr:cNvPr id="141" name="楕円 140"/>
        <xdr:cNvSpPr/>
      </xdr:nvSpPr>
      <xdr:spPr>
        <a:xfrm>
          <a:off x="1968500" y="97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109662</xdr:rowOff>
    </xdr:from>
    <xdr:ext cx="534377" cy="259045"/>
    <xdr:sp macro="" textlink="">
      <xdr:nvSpPr>
        <xdr:cNvPr id="142" name="テキスト ボックス 141"/>
        <xdr:cNvSpPr txBox="1"/>
      </xdr:nvSpPr>
      <xdr:spPr>
        <a:xfrm>
          <a:off x="1752111" y="9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26538</xdr:rowOff>
    </xdr:from>
    <xdr:to>
      <xdr:col>6</xdr:col>
      <xdr:colOff>38100</xdr:colOff>
      <xdr:row>57</xdr:row>
      <xdr:rowOff>128138</xdr:rowOff>
    </xdr:to>
    <xdr:sp macro="" textlink="">
      <xdr:nvSpPr>
        <xdr:cNvPr id="143" name="楕円 142"/>
        <xdr:cNvSpPr/>
      </xdr:nvSpPr>
      <xdr:spPr>
        <a:xfrm>
          <a:off x="1079500" y="97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119265</xdr:rowOff>
    </xdr:from>
    <xdr:ext cx="534377" cy="259045"/>
    <xdr:sp macro="" textlink="">
      <xdr:nvSpPr>
        <xdr:cNvPr id="144" name="テキスト ボックス 143"/>
        <xdr:cNvSpPr txBox="1"/>
      </xdr:nvSpPr>
      <xdr:spPr>
        <a:xfrm>
          <a:off x="863111" y="98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24485</xdr:rowOff>
    </xdr:from>
    <xdr:to>
      <xdr:col>24</xdr:col>
      <xdr:colOff>63500</xdr:colOff>
      <xdr:row>77</xdr:row>
      <xdr:rowOff>72766</xdr:rowOff>
    </xdr:to>
    <xdr:cxnSp macro="">
      <xdr:nvCxnSpPr>
        <xdr:cNvPr id="171" name="直線コネクタ 170"/>
        <xdr:cNvCxnSpPr/>
      </xdr:nvCxnSpPr>
      <xdr:spPr>
        <a:xfrm flipV="1">
          <a:off x="3797300" y="13226135"/>
          <a:ext cx="8382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72766</xdr:rowOff>
    </xdr:from>
    <xdr:to>
      <xdr:col>19</xdr:col>
      <xdr:colOff>177800</xdr:colOff>
      <xdr:row>77</xdr:row>
      <xdr:rowOff>74960</xdr:rowOff>
    </xdr:to>
    <xdr:cxnSp macro="">
      <xdr:nvCxnSpPr>
        <xdr:cNvPr id="174" name="直線コネクタ 173"/>
        <xdr:cNvCxnSpPr/>
      </xdr:nvCxnSpPr>
      <xdr:spPr>
        <a:xfrm flipV="1">
          <a:off x="2908300" y="1327441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73223</xdr:rowOff>
    </xdr:from>
    <xdr:to>
      <xdr:col>15</xdr:col>
      <xdr:colOff>50800</xdr:colOff>
      <xdr:row>77</xdr:row>
      <xdr:rowOff>74960</xdr:rowOff>
    </xdr:to>
    <xdr:cxnSp macro="">
      <xdr:nvCxnSpPr>
        <xdr:cNvPr id="177" name="直線コネクタ 176"/>
        <xdr:cNvCxnSpPr/>
      </xdr:nvCxnSpPr>
      <xdr:spPr>
        <a:xfrm>
          <a:off x="2019300" y="1327487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73223</xdr:rowOff>
    </xdr:from>
    <xdr:to>
      <xdr:col>10</xdr:col>
      <xdr:colOff>114300</xdr:colOff>
      <xdr:row>77</xdr:row>
      <xdr:rowOff>87351</xdr:rowOff>
    </xdr:to>
    <xdr:cxnSp macro="">
      <xdr:nvCxnSpPr>
        <xdr:cNvPr id="180" name="直線コネクタ 179"/>
        <xdr:cNvCxnSpPr/>
      </xdr:nvCxnSpPr>
      <xdr:spPr>
        <a:xfrm flipV="1">
          <a:off x="1130300" y="13274873"/>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145135</xdr:rowOff>
    </xdr:from>
    <xdr:to>
      <xdr:col>24</xdr:col>
      <xdr:colOff>114300</xdr:colOff>
      <xdr:row>77</xdr:row>
      <xdr:rowOff>75285</xdr:rowOff>
    </xdr:to>
    <xdr:sp macro="" textlink="">
      <xdr:nvSpPr>
        <xdr:cNvPr id="190" name="楕円 189"/>
        <xdr:cNvSpPr/>
      </xdr:nvSpPr>
      <xdr:spPr>
        <a:xfrm>
          <a:off x="4584700" y="131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168012</xdr:rowOff>
    </xdr:from>
    <xdr:ext cx="469744" cy="259045"/>
    <xdr:sp macro="" textlink="">
      <xdr:nvSpPr>
        <xdr:cNvPr id="191" name="維持補修費該当値テキスト"/>
        <xdr:cNvSpPr txBox="1"/>
      </xdr:nvSpPr>
      <xdr:spPr>
        <a:xfrm>
          <a:off x="4686300" y="1302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21966</xdr:rowOff>
    </xdr:from>
    <xdr:to>
      <xdr:col>20</xdr:col>
      <xdr:colOff>38100</xdr:colOff>
      <xdr:row>77</xdr:row>
      <xdr:rowOff>123566</xdr:rowOff>
    </xdr:to>
    <xdr:sp macro="" textlink="">
      <xdr:nvSpPr>
        <xdr:cNvPr id="192" name="楕円 191"/>
        <xdr:cNvSpPr/>
      </xdr:nvSpPr>
      <xdr:spPr>
        <a:xfrm>
          <a:off x="3746500" y="1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140093</xdr:rowOff>
    </xdr:from>
    <xdr:ext cx="469744" cy="259045"/>
    <xdr:sp macro="" textlink="">
      <xdr:nvSpPr>
        <xdr:cNvPr id="193" name="テキスト ボックス 192"/>
        <xdr:cNvSpPr txBox="1"/>
      </xdr:nvSpPr>
      <xdr:spPr>
        <a:xfrm>
          <a:off x="3562428" y="1299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24160</xdr:rowOff>
    </xdr:from>
    <xdr:to>
      <xdr:col>15</xdr:col>
      <xdr:colOff>101600</xdr:colOff>
      <xdr:row>77</xdr:row>
      <xdr:rowOff>125760</xdr:rowOff>
    </xdr:to>
    <xdr:sp macro="" textlink="">
      <xdr:nvSpPr>
        <xdr:cNvPr id="194" name="楕円 193"/>
        <xdr:cNvSpPr/>
      </xdr:nvSpPr>
      <xdr:spPr>
        <a:xfrm>
          <a:off x="2857500" y="132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142287</xdr:rowOff>
    </xdr:from>
    <xdr:ext cx="469744" cy="259045"/>
    <xdr:sp macro="" textlink="">
      <xdr:nvSpPr>
        <xdr:cNvPr id="195" name="テキスト ボックス 194"/>
        <xdr:cNvSpPr txBox="1"/>
      </xdr:nvSpPr>
      <xdr:spPr>
        <a:xfrm>
          <a:off x="2673428" y="130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22423</xdr:rowOff>
    </xdr:from>
    <xdr:to>
      <xdr:col>10</xdr:col>
      <xdr:colOff>165100</xdr:colOff>
      <xdr:row>77</xdr:row>
      <xdr:rowOff>124023</xdr:rowOff>
    </xdr:to>
    <xdr:sp macro="" textlink="">
      <xdr:nvSpPr>
        <xdr:cNvPr id="196" name="楕円 195"/>
        <xdr:cNvSpPr/>
      </xdr:nvSpPr>
      <xdr:spPr>
        <a:xfrm>
          <a:off x="1968500" y="132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140550</xdr:rowOff>
    </xdr:from>
    <xdr:ext cx="469744" cy="259045"/>
    <xdr:sp macro="" textlink="">
      <xdr:nvSpPr>
        <xdr:cNvPr id="197" name="テキスト ボックス 196"/>
        <xdr:cNvSpPr txBox="1"/>
      </xdr:nvSpPr>
      <xdr:spPr>
        <a:xfrm>
          <a:off x="1784428" y="129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36551</xdr:rowOff>
    </xdr:from>
    <xdr:to>
      <xdr:col>6</xdr:col>
      <xdr:colOff>38100</xdr:colOff>
      <xdr:row>77</xdr:row>
      <xdr:rowOff>138151</xdr:rowOff>
    </xdr:to>
    <xdr:sp macro="" textlink="">
      <xdr:nvSpPr>
        <xdr:cNvPr id="198" name="楕円 197"/>
        <xdr:cNvSpPr/>
      </xdr:nvSpPr>
      <xdr:spPr>
        <a:xfrm>
          <a:off x="10795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154678</xdr:rowOff>
    </xdr:from>
    <xdr:ext cx="469744" cy="259045"/>
    <xdr:sp macro="" textlink="">
      <xdr:nvSpPr>
        <xdr:cNvPr id="199" name="テキスト ボックス 198"/>
        <xdr:cNvSpPr txBox="1"/>
      </xdr:nvSpPr>
      <xdr:spPr>
        <a:xfrm>
          <a:off x="895428" y="130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43135</xdr:rowOff>
    </xdr:from>
    <xdr:to>
      <xdr:col>24</xdr:col>
      <xdr:colOff>62865</xdr:colOff>
      <xdr:row>96</xdr:row>
      <xdr:rowOff>129603</xdr:rowOff>
    </xdr:to>
    <xdr:cxnSp macro="">
      <xdr:nvCxnSpPr>
        <xdr:cNvPr id="224" name="直線コネクタ 223"/>
        <xdr:cNvCxnSpPr/>
      </xdr:nvCxnSpPr>
      <xdr:spPr>
        <a:xfrm flipV="1">
          <a:off x="4633595" y="15473635"/>
          <a:ext cx="1270" cy="1115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133430</xdr:rowOff>
    </xdr:from>
    <xdr:ext cx="534377" cy="259045"/>
    <xdr:sp macro="" textlink="">
      <xdr:nvSpPr>
        <xdr:cNvPr id="225" name="扶助費最小値テキスト"/>
        <xdr:cNvSpPr txBox="1"/>
      </xdr:nvSpPr>
      <xdr:spPr>
        <a:xfrm>
          <a:off x="4686300" y="165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129603</xdr:rowOff>
    </xdr:from>
    <xdr:to>
      <xdr:col>24</xdr:col>
      <xdr:colOff>152400</xdr:colOff>
      <xdr:row>96</xdr:row>
      <xdr:rowOff>129603</xdr:rowOff>
    </xdr:to>
    <xdr:cxnSp macro="">
      <xdr:nvCxnSpPr>
        <xdr:cNvPr id="226" name="直線コネクタ 225"/>
        <xdr:cNvCxnSpPr/>
      </xdr:nvCxnSpPr>
      <xdr:spPr>
        <a:xfrm>
          <a:off x="4546600" y="1658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161262</xdr:rowOff>
    </xdr:from>
    <xdr:ext cx="599010" cy="259045"/>
    <xdr:sp macro="" textlink="">
      <xdr:nvSpPr>
        <xdr:cNvPr id="227" name="扶助費最大値テキスト"/>
        <xdr:cNvSpPr txBox="1"/>
      </xdr:nvSpPr>
      <xdr:spPr>
        <a:xfrm>
          <a:off x="4686300" y="1524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43135</xdr:rowOff>
    </xdr:from>
    <xdr:to>
      <xdr:col>24</xdr:col>
      <xdr:colOff>152400</xdr:colOff>
      <xdr:row>90</xdr:row>
      <xdr:rowOff>43135</xdr:rowOff>
    </xdr:to>
    <xdr:cxnSp macro="">
      <xdr:nvCxnSpPr>
        <xdr:cNvPr id="228" name="直線コネクタ 227"/>
        <xdr:cNvCxnSpPr/>
      </xdr:nvCxnSpPr>
      <xdr:spPr>
        <a:xfrm>
          <a:off x="4546600" y="1547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117069</xdr:rowOff>
    </xdr:from>
    <xdr:to>
      <xdr:col>24</xdr:col>
      <xdr:colOff>63500</xdr:colOff>
      <xdr:row>96</xdr:row>
      <xdr:rowOff>122402</xdr:rowOff>
    </xdr:to>
    <xdr:cxnSp macro="">
      <xdr:nvCxnSpPr>
        <xdr:cNvPr id="229" name="直線コネクタ 228"/>
        <xdr:cNvCxnSpPr/>
      </xdr:nvCxnSpPr>
      <xdr:spPr>
        <a:xfrm flipV="1">
          <a:off x="3797300" y="16576269"/>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65067</xdr:rowOff>
    </xdr:from>
    <xdr:ext cx="534377" cy="259045"/>
    <xdr:sp macro="" textlink="">
      <xdr:nvSpPr>
        <xdr:cNvPr id="230" name="扶助費平均値テキスト"/>
        <xdr:cNvSpPr txBox="1"/>
      </xdr:nvSpPr>
      <xdr:spPr>
        <a:xfrm>
          <a:off x="4686300" y="16009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42190</xdr:rowOff>
    </xdr:from>
    <xdr:to>
      <xdr:col>24</xdr:col>
      <xdr:colOff>114300</xdr:colOff>
      <xdr:row>94</xdr:row>
      <xdr:rowOff>143790</xdr:rowOff>
    </xdr:to>
    <xdr:sp macro="" textlink="">
      <xdr:nvSpPr>
        <xdr:cNvPr id="231" name="フローチャート: 判断 230"/>
        <xdr:cNvSpPr/>
      </xdr:nvSpPr>
      <xdr:spPr>
        <a:xfrm>
          <a:off x="4584700" y="1615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122402</xdr:rowOff>
    </xdr:from>
    <xdr:to>
      <xdr:col>19</xdr:col>
      <xdr:colOff>177800</xdr:colOff>
      <xdr:row>97</xdr:row>
      <xdr:rowOff>32829</xdr:rowOff>
    </xdr:to>
    <xdr:cxnSp macro="">
      <xdr:nvCxnSpPr>
        <xdr:cNvPr id="232" name="直線コネクタ 231"/>
        <xdr:cNvCxnSpPr/>
      </xdr:nvCxnSpPr>
      <xdr:spPr>
        <a:xfrm flipV="1">
          <a:off x="2908300" y="16581602"/>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65869</xdr:rowOff>
    </xdr:from>
    <xdr:to>
      <xdr:col>20</xdr:col>
      <xdr:colOff>38100</xdr:colOff>
      <xdr:row>94</xdr:row>
      <xdr:rowOff>167469</xdr:rowOff>
    </xdr:to>
    <xdr:sp macro="" textlink="">
      <xdr:nvSpPr>
        <xdr:cNvPr id="233" name="フローチャート: 判断 232"/>
        <xdr:cNvSpPr/>
      </xdr:nvSpPr>
      <xdr:spPr>
        <a:xfrm>
          <a:off x="3746500" y="1618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12546</xdr:rowOff>
    </xdr:from>
    <xdr:ext cx="534377" cy="259045"/>
    <xdr:sp macro="" textlink="">
      <xdr:nvSpPr>
        <xdr:cNvPr id="234" name="テキスト ボックス 233"/>
        <xdr:cNvSpPr txBox="1"/>
      </xdr:nvSpPr>
      <xdr:spPr>
        <a:xfrm>
          <a:off x="3530111" y="159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32829</xdr:rowOff>
    </xdr:from>
    <xdr:to>
      <xdr:col>15</xdr:col>
      <xdr:colOff>50800</xdr:colOff>
      <xdr:row>97</xdr:row>
      <xdr:rowOff>46926</xdr:rowOff>
    </xdr:to>
    <xdr:cxnSp macro="">
      <xdr:nvCxnSpPr>
        <xdr:cNvPr id="235" name="直線コネクタ 234"/>
        <xdr:cNvCxnSpPr/>
      </xdr:nvCxnSpPr>
      <xdr:spPr>
        <a:xfrm flipV="1">
          <a:off x="2019300" y="1666347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150107</xdr:rowOff>
    </xdr:from>
    <xdr:to>
      <xdr:col>15</xdr:col>
      <xdr:colOff>101600</xdr:colOff>
      <xdr:row>95</xdr:row>
      <xdr:rowOff>80257</xdr:rowOff>
    </xdr:to>
    <xdr:sp macro="" textlink="">
      <xdr:nvSpPr>
        <xdr:cNvPr id="236" name="フローチャート: 判断 235"/>
        <xdr:cNvSpPr/>
      </xdr:nvSpPr>
      <xdr:spPr>
        <a:xfrm>
          <a:off x="2857500" y="162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96784</xdr:rowOff>
    </xdr:from>
    <xdr:ext cx="534377" cy="259045"/>
    <xdr:sp macro="" textlink="">
      <xdr:nvSpPr>
        <xdr:cNvPr id="237" name="テキスト ボックス 236"/>
        <xdr:cNvSpPr txBox="1"/>
      </xdr:nvSpPr>
      <xdr:spPr>
        <a:xfrm>
          <a:off x="2641111" y="16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46926</xdr:rowOff>
    </xdr:from>
    <xdr:to>
      <xdr:col>10</xdr:col>
      <xdr:colOff>114300</xdr:colOff>
      <xdr:row>97</xdr:row>
      <xdr:rowOff>123774</xdr:rowOff>
    </xdr:to>
    <xdr:cxnSp macro="">
      <xdr:nvCxnSpPr>
        <xdr:cNvPr id="238" name="直線コネクタ 237"/>
        <xdr:cNvCxnSpPr/>
      </xdr:nvCxnSpPr>
      <xdr:spPr>
        <a:xfrm flipV="1">
          <a:off x="1130300" y="16677576"/>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156471</xdr:rowOff>
    </xdr:from>
    <xdr:to>
      <xdr:col>10</xdr:col>
      <xdr:colOff>165100</xdr:colOff>
      <xdr:row>95</xdr:row>
      <xdr:rowOff>86621</xdr:rowOff>
    </xdr:to>
    <xdr:sp macro="" textlink="">
      <xdr:nvSpPr>
        <xdr:cNvPr id="239" name="フローチャート: 判断 238"/>
        <xdr:cNvSpPr/>
      </xdr:nvSpPr>
      <xdr:spPr>
        <a:xfrm>
          <a:off x="1968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103148</xdr:rowOff>
    </xdr:from>
    <xdr:ext cx="534377" cy="259045"/>
    <xdr:sp macro="" textlink="">
      <xdr:nvSpPr>
        <xdr:cNvPr id="240" name="テキスト ボックス 239"/>
        <xdr:cNvSpPr txBox="1"/>
      </xdr:nvSpPr>
      <xdr:spPr>
        <a:xfrm>
          <a:off x="1752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92672</xdr:rowOff>
    </xdr:from>
    <xdr:to>
      <xdr:col>6</xdr:col>
      <xdr:colOff>38100</xdr:colOff>
      <xdr:row>96</xdr:row>
      <xdr:rowOff>22822</xdr:rowOff>
    </xdr:to>
    <xdr:sp macro="" textlink="">
      <xdr:nvSpPr>
        <xdr:cNvPr id="241" name="フローチャート: 判断 240"/>
        <xdr:cNvSpPr/>
      </xdr:nvSpPr>
      <xdr:spPr>
        <a:xfrm>
          <a:off x="1079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39349</xdr:rowOff>
    </xdr:from>
    <xdr:ext cx="534377" cy="259045"/>
    <xdr:sp macro="" textlink="">
      <xdr:nvSpPr>
        <xdr:cNvPr id="242" name="テキスト ボックス 241"/>
        <xdr:cNvSpPr txBox="1"/>
      </xdr:nvSpPr>
      <xdr:spPr>
        <a:xfrm>
          <a:off x="863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66269</xdr:rowOff>
    </xdr:from>
    <xdr:to>
      <xdr:col>24</xdr:col>
      <xdr:colOff>114300</xdr:colOff>
      <xdr:row>96</xdr:row>
      <xdr:rowOff>167869</xdr:rowOff>
    </xdr:to>
    <xdr:sp macro="" textlink="">
      <xdr:nvSpPr>
        <xdr:cNvPr id="248" name="楕円 247"/>
        <xdr:cNvSpPr/>
      </xdr:nvSpPr>
      <xdr:spPr>
        <a:xfrm>
          <a:off x="4584700" y="165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152646</xdr:rowOff>
    </xdr:from>
    <xdr:ext cx="534377" cy="259045"/>
    <xdr:sp macro="" textlink="">
      <xdr:nvSpPr>
        <xdr:cNvPr id="249" name="扶助費該当値テキスト"/>
        <xdr:cNvSpPr txBox="1"/>
      </xdr:nvSpPr>
      <xdr:spPr>
        <a:xfrm>
          <a:off x="4686300" y="164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71602</xdr:rowOff>
    </xdr:from>
    <xdr:to>
      <xdr:col>20</xdr:col>
      <xdr:colOff>38100</xdr:colOff>
      <xdr:row>97</xdr:row>
      <xdr:rowOff>1752</xdr:rowOff>
    </xdr:to>
    <xdr:sp macro="" textlink="">
      <xdr:nvSpPr>
        <xdr:cNvPr id="250" name="楕円 249"/>
        <xdr:cNvSpPr/>
      </xdr:nvSpPr>
      <xdr:spPr>
        <a:xfrm>
          <a:off x="3746500" y="165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164329</xdr:rowOff>
    </xdr:from>
    <xdr:ext cx="534377" cy="259045"/>
    <xdr:sp macro="" textlink="">
      <xdr:nvSpPr>
        <xdr:cNvPr id="251" name="テキスト ボックス 250"/>
        <xdr:cNvSpPr txBox="1"/>
      </xdr:nvSpPr>
      <xdr:spPr>
        <a:xfrm>
          <a:off x="3530111" y="166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153479</xdr:rowOff>
    </xdr:from>
    <xdr:to>
      <xdr:col>15</xdr:col>
      <xdr:colOff>101600</xdr:colOff>
      <xdr:row>97</xdr:row>
      <xdr:rowOff>83629</xdr:rowOff>
    </xdr:to>
    <xdr:sp macro="" textlink="">
      <xdr:nvSpPr>
        <xdr:cNvPr id="252" name="楕円 251"/>
        <xdr:cNvSpPr/>
      </xdr:nvSpPr>
      <xdr:spPr>
        <a:xfrm>
          <a:off x="28575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53" name="テキスト ボックス 252"/>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167576</xdr:rowOff>
    </xdr:from>
    <xdr:to>
      <xdr:col>10</xdr:col>
      <xdr:colOff>165100</xdr:colOff>
      <xdr:row>97</xdr:row>
      <xdr:rowOff>97726</xdr:rowOff>
    </xdr:to>
    <xdr:sp macro="" textlink="">
      <xdr:nvSpPr>
        <xdr:cNvPr id="254" name="楕円 253"/>
        <xdr:cNvSpPr/>
      </xdr:nvSpPr>
      <xdr:spPr>
        <a:xfrm>
          <a:off x="1968500" y="166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88853</xdr:rowOff>
    </xdr:from>
    <xdr:ext cx="534377" cy="259045"/>
    <xdr:sp macro="" textlink="">
      <xdr:nvSpPr>
        <xdr:cNvPr id="255" name="テキスト ボックス 254"/>
        <xdr:cNvSpPr txBox="1"/>
      </xdr:nvSpPr>
      <xdr:spPr>
        <a:xfrm>
          <a:off x="1752111" y="167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72974</xdr:rowOff>
    </xdr:from>
    <xdr:to>
      <xdr:col>6</xdr:col>
      <xdr:colOff>38100</xdr:colOff>
      <xdr:row>98</xdr:row>
      <xdr:rowOff>3124</xdr:rowOff>
    </xdr:to>
    <xdr:sp macro="" textlink="">
      <xdr:nvSpPr>
        <xdr:cNvPr id="256" name="楕円 255"/>
        <xdr:cNvSpPr/>
      </xdr:nvSpPr>
      <xdr:spPr>
        <a:xfrm>
          <a:off x="1079500" y="167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165701</xdr:rowOff>
    </xdr:from>
    <xdr:ext cx="534377" cy="259045"/>
    <xdr:sp macro="" textlink="">
      <xdr:nvSpPr>
        <xdr:cNvPr id="257" name="テキスト ボックス 256"/>
        <xdr:cNvSpPr txBox="1"/>
      </xdr:nvSpPr>
      <xdr:spPr>
        <a:xfrm>
          <a:off x="863111" y="167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1" name="テキスト ボックス 27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3" name="テキスト ボックス 27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5" name="テキスト ボックス 27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3" name="直線コネクタ 282"/>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4"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5" name="直線コネクタ 284"/>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6"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7" name="直線コネクタ 286"/>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164095</xdr:rowOff>
    </xdr:from>
    <xdr:to>
      <xdr:col>55</xdr:col>
      <xdr:colOff>0</xdr:colOff>
      <xdr:row>37</xdr:row>
      <xdr:rowOff>27229</xdr:rowOff>
    </xdr:to>
    <xdr:cxnSp macro="">
      <xdr:nvCxnSpPr>
        <xdr:cNvPr id="288" name="直線コネクタ 287"/>
        <xdr:cNvCxnSpPr/>
      </xdr:nvCxnSpPr>
      <xdr:spPr>
        <a:xfrm flipV="1">
          <a:off x="9639300" y="6336295"/>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9"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90" name="フローチャート: 判断 289"/>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132265</xdr:rowOff>
    </xdr:from>
    <xdr:to>
      <xdr:col>50</xdr:col>
      <xdr:colOff>114300</xdr:colOff>
      <xdr:row>37</xdr:row>
      <xdr:rowOff>27229</xdr:rowOff>
    </xdr:to>
    <xdr:cxnSp macro="">
      <xdr:nvCxnSpPr>
        <xdr:cNvPr id="291" name="直線コネクタ 290"/>
        <xdr:cNvCxnSpPr/>
      </xdr:nvCxnSpPr>
      <xdr:spPr>
        <a:xfrm>
          <a:off x="8750300" y="6304465"/>
          <a:ext cx="889000" cy="6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2" name="フローチャート: 判断 291"/>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3" name="テキスト ボックス 292"/>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132265</xdr:rowOff>
    </xdr:from>
    <xdr:to>
      <xdr:col>45</xdr:col>
      <xdr:colOff>177800</xdr:colOff>
      <xdr:row>36</xdr:row>
      <xdr:rowOff>158162</xdr:rowOff>
    </xdr:to>
    <xdr:cxnSp macro="">
      <xdr:nvCxnSpPr>
        <xdr:cNvPr id="294" name="直線コネクタ 293"/>
        <xdr:cNvCxnSpPr/>
      </xdr:nvCxnSpPr>
      <xdr:spPr>
        <a:xfrm flipV="1">
          <a:off x="7861300" y="6304465"/>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5" name="フローチャート: 判断 294"/>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6" name="テキスト ボックス 295"/>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158162</xdr:rowOff>
    </xdr:from>
    <xdr:to>
      <xdr:col>41</xdr:col>
      <xdr:colOff>50800</xdr:colOff>
      <xdr:row>37</xdr:row>
      <xdr:rowOff>55096</xdr:rowOff>
    </xdr:to>
    <xdr:cxnSp macro="">
      <xdr:nvCxnSpPr>
        <xdr:cNvPr id="297" name="直線コネクタ 296"/>
        <xdr:cNvCxnSpPr/>
      </xdr:nvCxnSpPr>
      <xdr:spPr>
        <a:xfrm flipV="1">
          <a:off x="6972300" y="6330362"/>
          <a:ext cx="8890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8" name="フローチャート: 判断 297"/>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9" name="テキスト ボックス 298"/>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0" name="フローチャート: 判断 299"/>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301" name="テキスト ボックス 300"/>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113295</xdr:rowOff>
    </xdr:from>
    <xdr:to>
      <xdr:col>55</xdr:col>
      <xdr:colOff>50800</xdr:colOff>
      <xdr:row>37</xdr:row>
      <xdr:rowOff>43445</xdr:rowOff>
    </xdr:to>
    <xdr:sp macro="" textlink="">
      <xdr:nvSpPr>
        <xdr:cNvPr id="307" name="楕円 306"/>
        <xdr:cNvSpPr/>
      </xdr:nvSpPr>
      <xdr:spPr>
        <a:xfrm>
          <a:off x="10426700" y="62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91722</xdr:rowOff>
    </xdr:from>
    <xdr:ext cx="534377" cy="259045"/>
    <xdr:sp macro="" textlink="">
      <xdr:nvSpPr>
        <xdr:cNvPr id="308" name="補助費等該当値テキスト"/>
        <xdr:cNvSpPr txBox="1"/>
      </xdr:nvSpPr>
      <xdr:spPr>
        <a:xfrm>
          <a:off x="10528300" y="62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147879</xdr:rowOff>
    </xdr:from>
    <xdr:to>
      <xdr:col>50</xdr:col>
      <xdr:colOff>165100</xdr:colOff>
      <xdr:row>37</xdr:row>
      <xdr:rowOff>78029</xdr:rowOff>
    </xdr:to>
    <xdr:sp macro="" textlink="">
      <xdr:nvSpPr>
        <xdr:cNvPr id="309" name="楕円 308"/>
        <xdr:cNvSpPr/>
      </xdr:nvSpPr>
      <xdr:spPr>
        <a:xfrm>
          <a:off x="9588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69156</xdr:rowOff>
    </xdr:from>
    <xdr:ext cx="534377" cy="259045"/>
    <xdr:sp macro="" textlink="">
      <xdr:nvSpPr>
        <xdr:cNvPr id="310" name="テキスト ボックス 309"/>
        <xdr:cNvSpPr txBox="1"/>
      </xdr:nvSpPr>
      <xdr:spPr>
        <a:xfrm>
          <a:off x="9372111" y="64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81465</xdr:rowOff>
    </xdr:from>
    <xdr:to>
      <xdr:col>46</xdr:col>
      <xdr:colOff>38100</xdr:colOff>
      <xdr:row>37</xdr:row>
      <xdr:rowOff>11615</xdr:rowOff>
    </xdr:to>
    <xdr:sp macro="" textlink="">
      <xdr:nvSpPr>
        <xdr:cNvPr id="311" name="楕円 310"/>
        <xdr:cNvSpPr/>
      </xdr:nvSpPr>
      <xdr:spPr>
        <a:xfrm>
          <a:off x="8699500" y="62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2742</xdr:rowOff>
    </xdr:from>
    <xdr:ext cx="534377" cy="259045"/>
    <xdr:sp macro="" textlink="">
      <xdr:nvSpPr>
        <xdr:cNvPr id="312" name="テキスト ボックス 311"/>
        <xdr:cNvSpPr txBox="1"/>
      </xdr:nvSpPr>
      <xdr:spPr>
        <a:xfrm>
          <a:off x="8483111" y="63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107362</xdr:rowOff>
    </xdr:from>
    <xdr:to>
      <xdr:col>41</xdr:col>
      <xdr:colOff>101600</xdr:colOff>
      <xdr:row>37</xdr:row>
      <xdr:rowOff>37512</xdr:rowOff>
    </xdr:to>
    <xdr:sp macro="" textlink="">
      <xdr:nvSpPr>
        <xdr:cNvPr id="313" name="楕円 312"/>
        <xdr:cNvSpPr/>
      </xdr:nvSpPr>
      <xdr:spPr>
        <a:xfrm>
          <a:off x="7810500" y="62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54039</xdr:rowOff>
    </xdr:from>
    <xdr:ext cx="534377" cy="259045"/>
    <xdr:sp macro="" textlink="">
      <xdr:nvSpPr>
        <xdr:cNvPr id="314" name="テキスト ボックス 313"/>
        <xdr:cNvSpPr txBox="1"/>
      </xdr:nvSpPr>
      <xdr:spPr>
        <a:xfrm>
          <a:off x="7594111" y="6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4296</xdr:rowOff>
    </xdr:from>
    <xdr:to>
      <xdr:col>36</xdr:col>
      <xdr:colOff>165100</xdr:colOff>
      <xdr:row>37</xdr:row>
      <xdr:rowOff>105896</xdr:rowOff>
    </xdr:to>
    <xdr:sp macro="" textlink="">
      <xdr:nvSpPr>
        <xdr:cNvPr id="315" name="楕円 314"/>
        <xdr:cNvSpPr/>
      </xdr:nvSpPr>
      <xdr:spPr>
        <a:xfrm>
          <a:off x="6921500" y="63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97023</xdr:rowOff>
    </xdr:from>
    <xdr:ext cx="534377" cy="259045"/>
    <xdr:sp macro="" textlink="">
      <xdr:nvSpPr>
        <xdr:cNvPr id="316" name="テキスト ボックス 315"/>
        <xdr:cNvSpPr txBox="1"/>
      </xdr:nvSpPr>
      <xdr:spPr>
        <a:xfrm>
          <a:off x="6705111" y="64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2" name="直線コネクタ 341"/>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3"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4" name="直線コネクタ 343"/>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5"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6" name="直線コネクタ 345"/>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121662</xdr:rowOff>
    </xdr:from>
    <xdr:to>
      <xdr:col>55</xdr:col>
      <xdr:colOff>0</xdr:colOff>
      <xdr:row>57</xdr:row>
      <xdr:rowOff>69248</xdr:rowOff>
    </xdr:to>
    <xdr:cxnSp macro="">
      <xdr:nvCxnSpPr>
        <xdr:cNvPr id="347" name="直線コネクタ 346"/>
        <xdr:cNvCxnSpPr/>
      </xdr:nvCxnSpPr>
      <xdr:spPr>
        <a:xfrm>
          <a:off x="9639300" y="9722862"/>
          <a:ext cx="8382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8"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9" name="フローチャート: 判断 348"/>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122489</xdr:rowOff>
    </xdr:from>
    <xdr:to>
      <xdr:col>50</xdr:col>
      <xdr:colOff>114300</xdr:colOff>
      <xdr:row>56</xdr:row>
      <xdr:rowOff>121662</xdr:rowOff>
    </xdr:to>
    <xdr:cxnSp macro="">
      <xdr:nvCxnSpPr>
        <xdr:cNvPr id="350" name="直線コネクタ 349"/>
        <xdr:cNvCxnSpPr/>
      </xdr:nvCxnSpPr>
      <xdr:spPr>
        <a:xfrm>
          <a:off x="8750300" y="8866439"/>
          <a:ext cx="889000" cy="85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51" name="フローチャート: 判断 350"/>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2" name="テキスト ボックス 351"/>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122489</xdr:rowOff>
    </xdr:from>
    <xdr:to>
      <xdr:col>45</xdr:col>
      <xdr:colOff>177800</xdr:colOff>
      <xdr:row>55</xdr:row>
      <xdr:rowOff>49054</xdr:rowOff>
    </xdr:to>
    <xdr:cxnSp macro="">
      <xdr:nvCxnSpPr>
        <xdr:cNvPr id="353" name="直線コネクタ 352"/>
        <xdr:cNvCxnSpPr/>
      </xdr:nvCxnSpPr>
      <xdr:spPr>
        <a:xfrm flipV="1">
          <a:off x="7861300" y="8866439"/>
          <a:ext cx="889000" cy="6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4" name="フローチャート: 判断 353"/>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5" name="テキスト ボックス 354"/>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49054</xdr:rowOff>
    </xdr:from>
    <xdr:to>
      <xdr:col>41</xdr:col>
      <xdr:colOff>50800</xdr:colOff>
      <xdr:row>57</xdr:row>
      <xdr:rowOff>48739</xdr:rowOff>
    </xdr:to>
    <xdr:cxnSp macro="">
      <xdr:nvCxnSpPr>
        <xdr:cNvPr id="356" name="直線コネクタ 355"/>
        <xdr:cNvCxnSpPr/>
      </xdr:nvCxnSpPr>
      <xdr:spPr>
        <a:xfrm flipV="1">
          <a:off x="6972300" y="9478804"/>
          <a:ext cx="889000" cy="3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7" name="フローチャート: 判断 356"/>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8" name="テキスト ボックス 357"/>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9" name="フローチャート: 判断 358"/>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60" name="テキスト ボックス 359"/>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18448</xdr:rowOff>
    </xdr:from>
    <xdr:to>
      <xdr:col>55</xdr:col>
      <xdr:colOff>50800</xdr:colOff>
      <xdr:row>57</xdr:row>
      <xdr:rowOff>120048</xdr:rowOff>
    </xdr:to>
    <xdr:sp macro="" textlink="">
      <xdr:nvSpPr>
        <xdr:cNvPr id="366" name="楕円 365"/>
        <xdr:cNvSpPr/>
      </xdr:nvSpPr>
      <xdr:spPr>
        <a:xfrm>
          <a:off x="10426700" y="9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168325</xdr:rowOff>
    </xdr:from>
    <xdr:ext cx="534377" cy="259045"/>
    <xdr:sp macro="" textlink="">
      <xdr:nvSpPr>
        <xdr:cNvPr id="367" name="普通建設事業費該当値テキスト"/>
        <xdr:cNvSpPr txBox="1"/>
      </xdr:nvSpPr>
      <xdr:spPr>
        <a:xfrm>
          <a:off x="10528300" y="976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70862</xdr:rowOff>
    </xdr:from>
    <xdr:to>
      <xdr:col>50</xdr:col>
      <xdr:colOff>165100</xdr:colOff>
      <xdr:row>57</xdr:row>
      <xdr:rowOff>1012</xdr:rowOff>
    </xdr:to>
    <xdr:sp macro="" textlink="">
      <xdr:nvSpPr>
        <xdr:cNvPr id="368" name="楕円 367"/>
        <xdr:cNvSpPr/>
      </xdr:nvSpPr>
      <xdr:spPr>
        <a:xfrm>
          <a:off x="9588500" y="96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163589</xdr:rowOff>
    </xdr:from>
    <xdr:ext cx="534377" cy="259045"/>
    <xdr:sp macro="" textlink="">
      <xdr:nvSpPr>
        <xdr:cNvPr id="369" name="テキスト ボックス 368"/>
        <xdr:cNvSpPr txBox="1"/>
      </xdr:nvSpPr>
      <xdr:spPr>
        <a:xfrm>
          <a:off x="9372111" y="97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71689</xdr:rowOff>
    </xdr:from>
    <xdr:to>
      <xdr:col>46</xdr:col>
      <xdr:colOff>38100</xdr:colOff>
      <xdr:row>52</xdr:row>
      <xdr:rowOff>1839</xdr:rowOff>
    </xdr:to>
    <xdr:sp macro="" textlink="">
      <xdr:nvSpPr>
        <xdr:cNvPr id="370" name="楕円 369"/>
        <xdr:cNvSpPr/>
      </xdr:nvSpPr>
      <xdr:spPr>
        <a:xfrm>
          <a:off x="8699500" y="8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18366</xdr:rowOff>
    </xdr:from>
    <xdr:ext cx="599010" cy="259045"/>
    <xdr:sp macro="" textlink="">
      <xdr:nvSpPr>
        <xdr:cNvPr id="371" name="テキスト ボックス 370"/>
        <xdr:cNvSpPr txBox="1"/>
      </xdr:nvSpPr>
      <xdr:spPr>
        <a:xfrm>
          <a:off x="8450795" y="859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169704</xdr:rowOff>
    </xdr:from>
    <xdr:to>
      <xdr:col>41</xdr:col>
      <xdr:colOff>101600</xdr:colOff>
      <xdr:row>55</xdr:row>
      <xdr:rowOff>99854</xdr:rowOff>
    </xdr:to>
    <xdr:sp macro="" textlink="">
      <xdr:nvSpPr>
        <xdr:cNvPr id="372" name="楕円 371"/>
        <xdr:cNvSpPr/>
      </xdr:nvSpPr>
      <xdr:spPr>
        <a:xfrm>
          <a:off x="7810500" y="9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116381</xdr:rowOff>
    </xdr:from>
    <xdr:ext cx="534377" cy="259045"/>
    <xdr:sp macro="" textlink="">
      <xdr:nvSpPr>
        <xdr:cNvPr id="373" name="テキスト ボックス 372"/>
        <xdr:cNvSpPr txBox="1"/>
      </xdr:nvSpPr>
      <xdr:spPr>
        <a:xfrm>
          <a:off x="7594111" y="92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169389</xdr:rowOff>
    </xdr:from>
    <xdr:to>
      <xdr:col>36</xdr:col>
      <xdr:colOff>165100</xdr:colOff>
      <xdr:row>57</xdr:row>
      <xdr:rowOff>99539</xdr:rowOff>
    </xdr:to>
    <xdr:sp macro="" textlink="">
      <xdr:nvSpPr>
        <xdr:cNvPr id="374" name="楕円 373"/>
        <xdr:cNvSpPr/>
      </xdr:nvSpPr>
      <xdr:spPr>
        <a:xfrm>
          <a:off x="6921500" y="97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90666</xdr:rowOff>
    </xdr:from>
    <xdr:ext cx="534377" cy="259045"/>
    <xdr:sp macro="" textlink="">
      <xdr:nvSpPr>
        <xdr:cNvPr id="375" name="テキスト ボックス 374"/>
        <xdr:cNvSpPr txBox="1"/>
      </xdr:nvSpPr>
      <xdr:spPr>
        <a:xfrm>
          <a:off x="6705111" y="986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112725</xdr:rowOff>
    </xdr:from>
    <xdr:to>
      <xdr:col>54</xdr:col>
      <xdr:colOff>189865</xdr:colOff>
      <xdr:row>79</xdr:row>
      <xdr:rowOff>40500</xdr:rowOff>
    </xdr:to>
    <xdr:cxnSp macro="">
      <xdr:nvCxnSpPr>
        <xdr:cNvPr id="399" name="直線コネクタ 398"/>
        <xdr:cNvCxnSpPr/>
      </xdr:nvCxnSpPr>
      <xdr:spPr>
        <a:xfrm flipV="1">
          <a:off x="10475595" y="12628575"/>
          <a:ext cx="1270" cy="956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44327</xdr:rowOff>
    </xdr:from>
    <xdr:ext cx="378565" cy="259045"/>
    <xdr:sp macro="" textlink="">
      <xdr:nvSpPr>
        <xdr:cNvPr id="400" name="普通建設事業費 （ うち新規整備　）最小値テキスト"/>
        <xdr:cNvSpPr txBox="1"/>
      </xdr:nvSpPr>
      <xdr:spPr>
        <a:xfrm>
          <a:off x="10528300" y="1358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40500</xdr:rowOff>
    </xdr:from>
    <xdr:to>
      <xdr:col>55</xdr:col>
      <xdr:colOff>88900</xdr:colOff>
      <xdr:row>79</xdr:row>
      <xdr:rowOff>40500</xdr:rowOff>
    </xdr:to>
    <xdr:cxnSp macro="">
      <xdr:nvCxnSpPr>
        <xdr:cNvPr id="401" name="直線コネクタ 400"/>
        <xdr:cNvCxnSpPr/>
      </xdr:nvCxnSpPr>
      <xdr:spPr>
        <a:xfrm>
          <a:off x="10388600" y="1358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59402</xdr:rowOff>
    </xdr:from>
    <xdr:ext cx="534377" cy="259045"/>
    <xdr:sp macro="" textlink="">
      <xdr:nvSpPr>
        <xdr:cNvPr id="402" name="普通建設事業費 （ うち新規整備　）最大値テキスト"/>
        <xdr:cNvSpPr txBox="1"/>
      </xdr:nvSpPr>
      <xdr:spPr>
        <a:xfrm>
          <a:off x="10528300" y="124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112725</xdr:rowOff>
    </xdr:from>
    <xdr:to>
      <xdr:col>55</xdr:col>
      <xdr:colOff>88900</xdr:colOff>
      <xdr:row>73</xdr:row>
      <xdr:rowOff>112725</xdr:rowOff>
    </xdr:to>
    <xdr:cxnSp macro="">
      <xdr:nvCxnSpPr>
        <xdr:cNvPr id="403" name="直線コネクタ 402"/>
        <xdr:cNvCxnSpPr/>
      </xdr:nvCxnSpPr>
      <xdr:spPr>
        <a:xfrm>
          <a:off x="10388600" y="1262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482</xdr:rowOff>
    </xdr:from>
    <xdr:to>
      <xdr:col>55</xdr:col>
      <xdr:colOff>0</xdr:colOff>
      <xdr:row>79</xdr:row>
      <xdr:rowOff>18428</xdr:rowOff>
    </xdr:to>
    <xdr:cxnSp macro="">
      <xdr:nvCxnSpPr>
        <xdr:cNvPr id="404" name="直線コネクタ 403"/>
        <xdr:cNvCxnSpPr/>
      </xdr:nvCxnSpPr>
      <xdr:spPr>
        <a:xfrm flipV="1">
          <a:off x="9639300" y="13545032"/>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170566</xdr:rowOff>
    </xdr:from>
    <xdr:ext cx="534377" cy="259045"/>
    <xdr:sp macro="" textlink="">
      <xdr:nvSpPr>
        <xdr:cNvPr id="405" name="普通建設事業費 （ うち新規整備　）平均値テキスト"/>
        <xdr:cNvSpPr txBox="1"/>
      </xdr:nvSpPr>
      <xdr:spPr>
        <a:xfrm>
          <a:off x="10528300" y="1320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147689</xdr:rowOff>
    </xdr:from>
    <xdr:to>
      <xdr:col>55</xdr:col>
      <xdr:colOff>50800</xdr:colOff>
      <xdr:row>78</xdr:row>
      <xdr:rowOff>77839</xdr:rowOff>
    </xdr:to>
    <xdr:sp macro="" textlink="">
      <xdr:nvSpPr>
        <xdr:cNvPr id="406" name="フローチャート: 判断 405"/>
        <xdr:cNvSpPr/>
      </xdr:nvSpPr>
      <xdr:spPr>
        <a:xfrm>
          <a:off x="104267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129515</xdr:rowOff>
    </xdr:from>
    <xdr:to>
      <xdr:col>50</xdr:col>
      <xdr:colOff>114300</xdr:colOff>
      <xdr:row>79</xdr:row>
      <xdr:rowOff>18428</xdr:rowOff>
    </xdr:to>
    <xdr:cxnSp macro="">
      <xdr:nvCxnSpPr>
        <xdr:cNvPr id="407" name="直線コネクタ 406"/>
        <xdr:cNvCxnSpPr/>
      </xdr:nvCxnSpPr>
      <xdr:spPr>
        <a:xfrm>
          <a:off x="8750300" y="12302465"/>
          <a:ext cx="889000" cy="12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92126</xdr:rowOff>
    </xdr:from>
    <xdr:to>
      <xdr:col>50</xdr:col>
      <xdr:colOff>165100</xdr:colOff>
      <xdr:row>78</xdr:row>
      <xdr:rowOff>22276</xdr:rowOff>
    </xdr:to>
    <xdr:sp macro="" textlink="">
      <xdr:nvSpPr>
        <xdr:cNvPr id="408" name="フローチャート: 判断 407"/>
        <xdr:cNvSpPr/>
      </xdr:nvSpPr>
      <xdr:spPr>
        <a:xfrm>
          <a:off x="9588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38803</xdr:rowOff>
    </xdr:from>
    <xdr:ext cx="534377" cy="259045"/>
    <xdr:sp macro="" textlink="">
      <xdr:nvSpPr>
        <xdr:cNvPr id="409" name="テキスト ボックス 408"/>
        <xdr:cNvSpPr txBox="1"/>
      </xdr:nvSpPr>
      <xdr:spPr>
        <a:xfrm>
          <a:off x="9372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129515</xdr:rowOff>
    </xdr:from>
    <xdr:to>
      <xdr:col>45</xdr:col>
      <xdr:colOff>177800</xdr:colOff>
      <xdr:row>77</xdr:row>
      <xdr:rowOff>145453</xdr:rowOff>
    </xdr:to>
    <xdr:cxnSp macro="">
      <xdr:nvCxnSpPr>
        <xdr:cNvPr id="410" name="直線コネクタ 409"/>
        <xdr:cNvCxnSpPr/>
      </xdr:nvCxnSpPr>
      <xdr:spPr>
        <a:xfrm flipV="1">
          <a:off x="7861300" y="12302465"/>
          <a:ext cx="889000" cy="10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3632</xdr:rowOff>
    </xdr:from>
    <xdr:to>
      <xdr:col>46</xdr:col>
      <xdr:colOff>38100</xdr:colOff>
      <xdr:row>77</xdr:row>
      <xdr:rowOff>105232</xdr:rowOff>
    </xdr:to>
    <xdr:sp macro="" textlink="">
      <xdr:nvSpPr>
        <xdr:cNvPr id="411" name="フローチャート: 判断 410"/>
        <xdr:cNvSpPr/>
      </xdr:nvSpPr>
      <xdr:spPr>
        <a:xfrm>
          <a:off x="8699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96359</xdr:rowOff>
    </xdr:from>
    <xdr:ext cx="534377" cy="259045"/>
    <xdr:sp macro="" textlink="">
      <xdr:nvSpPr>
        <xdr:cNvPr id="412" name="テキスト ボックス 411"/>
        <xdr:cNvSpPr txBox="1"/>
      </xdr:nvSpPr>
      <xdr:spPr>
        <a:xfrm>
          <a:off x="8483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49949</xdr:rowOff>
    </xdr:from>
    <xdr:to>
      <xdr:col>41</xdr:col>
      <xdr:colOff>101600</xdr:colOff>
      <xdr:row>77</xdr:row>
      <xdr:rowOff>151549</xdr:rowOff>
    </xdr:to>
    <xdr:sp macro="" textlink="">
      <xdr:nvSpPr>
        <xdr:cNvPr id="413" name="フローチャート: 判断 412"/>
        <xdr:cNvSpPr/>
      </xdr:nvSpPr>
      <xdr:spPr>
        <a:xfrm>
          <a:off x="7810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168076</xdr:rowOff>
    </xdr:from>
    <xdr:ext cx="534377" cy="259045"/>
    <xdr:sp macro="" textlink="">
      <xdr:nvSpPr>
        <xdr:cNvPr id="414" name="テキスト ボックス 413"/>
        <xdr:cNvSpPr txBox="1"/>
      </xdr:nvSpPr>
      <xdr:spPr>
        <a:xfrm>
          <a:off x="7594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121132</xdr:rowOff>
    </xdr:from>
    <xdr:to>
      <xdr:col>55</xdr:col>
      <xdr:colOff>50800</xdr:colOff>
      <xdr:row>79</xdr:row>
      <xdr:rowOff>51282</xdr:rowOff>
    </xdr:to>
    <xdr:sp macro="" textlink="">
      <xdr:nvSpPr>
        <xdr:cNvPr id="420" name="楕円 419"/>
        <xdr:cNvSpPr/>
      </xdr:nvSpPr>
      <xdr:spPr>
        <a:xfrm>
          <a:off x="10426700" y="134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36059</xdr:rowOff>
    </xdr:from>
    <xdr:ext cx="469744" cy="259045"/>
    <xdr:sp macro="" textlink="">
      <xdr:nvSpPr>
        <xdr:cNvPr id="421" name="普通建設事業費 （ うち新規整備　）該当値テキスト"/>
        <xdr:cNvSpPr txBox="1"/>
      </xdr:nvSpPr>
      <xdr:spPr>
        <a:xfrm>
          <a:off x="10528300" y="134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139078</xdr:rowOff>
    </xdr:from>
    <xdr:to>
      <xdr:col>50</xdr:col>
      <xdr:colOff>165100</xdr:colOff>
      <xdr:row>79</xdr:row>
      <xdr:rowOff>69228</xdr:rowOff>
    </xdr:to>
    <xdr:sp macro="" textlink="">
      <xdr:nvSpPr>
        <xdr:cNvPr id="422" name="楕円 421"/>
        <xdr:cNvSpPr/>
      </xdr:nvSpPr>
      <xdr:spPr>
        <a:xfrm>
          <a:off x="95885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60355</xdr:rowOff>
    </xdr:from>
    <xdr:ext cx="469744" cy="259045"/>
    <xdr:sp macro="" textlink="">
      <xdr:nvSpPr>
        <xdr:cNvPr id="423" name="テキスト ボックス 422"/>
        <xdr:cNvSpPr txBox="1"/>
      </xdr:nvSpPr>
      <xdr:spPr>
        <a:xfrm>
          <a:off x="9404428" y="136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78715</xdr:rowOff>
    </xdr:from>
    <xdr:to>
      <xdr:col>46</xdr:col>
      <xdr:colOff>38100</xdr:colOff>
      <xdr:row>72</xdr:row>
      <xdr:rowOff>8865</xdr:rowOff>
    </xdr:to>
    <xdr:sp macro="" textlink="">
      <xdr:nvSpPr>
        <xdr:cNvPr id="424" name="楕円 423"/>
        <xdr:cNvSpPr/>
      </xdr:nvSpPr>
      <xdr:spPr>
        <a:xfrm>
          <a:off x="8699500" y="122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25392</xdr:rowOff>
    </xdr:from>
    <xdr:ext cx="599010" cy="259045"/>
    <xdr:sp macro="" textlink="">
      <xdr:nvSpPr>
        <xdr:cNvPr id="425" name="テキスト ボックス 424"/>
        <xdr:cNvSpPr txBox="1"/>
      </xdr:nvSpPr>
      <xdr:spPr>
        <a:xfrm>
          <a:off x="8450795" y="120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94653</xdr:rowOff>
    </xdr:from>
    <xdr:to>
      <xdr:col>41</xdr:col>
      <xdr:colOff>101600</xdr:colOff>
      <xdr:row>78</xdr:row>
      <xdr:rowOff>24803</xdr:rowOff>
    </xdr:to>
    <xdr:sp macro="" textlink="">
      <xdr:nvSpPr>
        <xdr:cNvPr id="426" name="楕円 425"/>
        <xdr:cNvSpPr/>
      </xdr:nvSpPr>
      <xdr:spPr>
        <a:xfrm>
          <a:off x="7810500" y="132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15930</xdr:rowOff>
    </xdr:from>
    <xdr:ext cx="534377" cy="259045"/>
    <xdr:sp macro="" textlink="">
      <xdr:nvSpPr>
        <xdr:cNvPr id="427" name="テキスト ボックス 426"/>
        <xdr:cNvSpPr txBox="1"/>
      </xdr:nvSpPr>
      <xdr:spPr>
        <a:xfrm>
          <a:off x="7594111" y="1338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51" name="直線コネクタ 450"/>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2"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3" name="直線コネクタ 452"/>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4"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5" name="直線コネクタ 454"/>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123794</xdr:rowOff>
    </xdr:from>
    <xdr:to>
      <xdr:col>55</xdr:col>
      <xdr:colOff>0</xdr:colOff>
      <xdr:row>95</xdr:row>
      <xdr:rowOff>161303</xdr:rowOff>
    </xdr:to>
    <xdr:cxnSp macro="">
      <xdr:nvCxnSpPr>
        <xdr:cNvPr id="456" name="直線コネクタ 455"/>
        <xdr:cNvCxnSpPr/>
      </xdr:nvCxnSpPr>
      <xdr:spPr>
        <a:xfrm>
          <a:off x="9639300" y="16240094"/>
          <a:ext cx="838200" cy="20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7"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8" name="フローチャート: 判断 457"/>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123794</xdr:rowOff>
    </xdr:from>
    <xdr:to>
      <xdr:col>50</xdr:col>
      <xdr:colOff>114300</xdr:colOff>
      <xdr:row>96</xdr:row>
      <xdr:rowOff>154102</xdr:rowOff>
    </xdr:to>
    <xdr:cxnSp macro="">
      <xdr:nvCxnSpPr>
        <xdr:cNvPr id="459" name="直線コネクタ 458"/>
        <xdr:cNvCxnSpPr/>
      </xdr:nvCxnSpPr>
      <xdr:spPr>
        <a:xfrm flipV="1">
          <a:off x="8750300" y="16240094"/>
          <a:ext cx="889000" cy="3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60" name="フローチャート: 判断 459"/>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61" name="テキスト ボックス 460"/>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165399</xdr:rowOff>
    </xdr:from>
    <xdr:to>
      <xdr:col>45</xdr:col>
      <xdr:colOff>177800</xdr:colOff>
      <xdr:row>96</xdr:row>
      <xdr:rowOff>154102</xdr:rowOff>
    </xdr:to>
    <xdr:cxnSp macro="">
      <xdr:nvCxnSpPr>
        <xdr:cNvPr id="462" name="直線コネクタ 461"/>
        <xdr:cNvCxnSpPr/>
      </xdr:nvCxnSpPr>
      <xdr:spPr>
        <a:xfrm>
          <a:off x="7861300" y="16110249"/>
          <a:ext cx="889000" cy="50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3" name="フローチャート: 判断 462"/>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4" name="テキスト ボックス 463"/>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5" name="フローチャート: 判断 464"/>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6" name="テキスト ボックス 465"/>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110503</xdr:rowOff>
    </xdr:from>
    <xdr:to>
      <xdr:col>55</xdr:col>
      <xdr:colOff>50800</xdr:colOff>
      <xdr:row>96</xdr:row>
      <xdr:rowOff>40653</xdr:rowOff>
    </xdr:to>
    <xdr:sp macro="" textlink="">
      <xdr:nvSpPr>
        <xdr:cNvPr id="472" name="楕円 471"/>
        <xdr:cNvSpPr/>
      </xdr:nvSpPr>
      <xdr:spPr>
        <a:xfrm>
          <a:off x="10426700" y="163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133380</xdr:rowOff>
    </xdr:from>
    <xdr:ext cx="534377" cy="259045"/>
    <xdr:sp macro="" textlink="">
      <xdr:nvSpPr>
        <xdr:cNvPr id="473" name="普通建設事業費 （ うち更新整備　）該当値テキスト"/>
        <xdr:cNvSpPr txBox="1"/>
      </xdr:nvSpPr>
      <xdr:spPr>
        <a:xfrm>
          <a:off x="10528300" y="162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72994</xdr:rowOff>
    </xdr:from>
    <xdr:to>
      <xdr:col>50</xdr:col>
      <xdr:colOff>165100</xdr:colOff>
      <xdr:row>95</xdr:row>
      <xdr:rowOff>3144</xdr:rowOff>
    </xdr:to>
    <xdr:sp macro="" textlink="">
      <xdr:nvSpPr>
        <xdr:cNvPr id="474" name="楕円 473"/>
        <xdr:cNvSpPr/>
      </xdr:nvSpPr>
      <xdr:spPr>
        <a:xfrm>
          <a:off x="9588500" y="161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19671</xdr:rowOff>
    </xdr:from>
    <xdr:ext cx="534377" cy="259045"/>
    <xdr:sp macro="" textlink="">
      <xdr:nvSpPr>
        <xdr:cNvPr id="475" name="テキスト ボックス 474"/>
        <xdr:cNvSpPr txBox="1"/>
      </xdr:nvSpPr>
      <xdr:spPr>
        <a:xfrm>
          <a:off x="9372111" y="159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103302</xdr:rowOff>
    </xdr:from>
    <xdr:to>
      <xdr:col>46</xdr:col>
      <xdr:colOff>38100</xdr:colOff>
      <xdr:row>97</xdr:row>
      <xdr:rowOff>33452</xdr:rowOff>
    </xdr:to>
    <xdr:sp macro="" textlink="">
      <xdr:nvSpPr>
        <xdr:cNvPr id="476" name="楕円 475"/>
        <xdr:cNvSpPr/>
      </xdr:nvSpPr>
      <xdr:spPr>
        <a:xfrm>
          <a:off x="8699500" y="165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24579</xdr:rowOff>
    </xdr:from>
    <xdr:ext cx="534377" cy="259045"/>
    <xdr:sp macro="" textlink="">
      <xdr:nvSpPr>
        <xdr:cNvPr id="477" name="テキスト ボックス 476"/>
        <xdr:cNvSpPr txBox="1"/>
      </xdr:nvSpPr>
      <xdr:spPr>
        <a:xfrm>
          <a:off x="8483111" y="166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114599</xdr:rowOff>
    </xdr:from>
    <xdr:to>
      <xdr:col>41</xdr:col>
      <xdr:colOff>101600</xdr:colOff>
      <xdr:row>94</xdr:row>
      <xdr:rowOff>44749</xdr:rowOff>
    </xdr:to>
    <xdr:sp macro="" textlink="">
      <xdr:nvSpPr>
        <xdr:cNvPr id="478" name="楕円 477"/>
        <xdr:cNvSpPr/>
      </xdr:nvSpPr>
      <xdr:spPr>
        <a:xfrm>
          <a:off x="7810500" y="160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61276</xdr:rowOff>
    </xdr:from>
    <xdr:ext cx="534377" cy="259045"/>
    <xdr:sp macro="" textlink="">
      <xdr:nvSpPr>
        <xdr:cNvPr id="479" name="テキスト ボックス 478"/>
        <xdr:cNvSpPr txBox="1"/>
      </xdr:nvSpPr>
      <xdr:spPr>
        <a:xfrm>
          <a:off x="7594111" y="158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3" name="直線コネクタ 502"/>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6"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7" name="直線コネクタ 506"/>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9"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10" name="フローチャート: 判断 509"/>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2" name="フローチャート: 判断 511"/>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3" name="テキスト ボックス 512"/>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5" name="フローチャート: 判断 514"/>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6" name="テキスト ボックス 515"/>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8" name="フローチャート: 判断 517"/>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9" name="テキスト ボックス 518"/>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20" name="フローチャート: 判断 519"/>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21" name="テキスト ボックス 520"/>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155637</xdr:rowOff>
    </xdr:from>
    <xdr:to>
      <xdr:col>85</xdr:col>
      <xdr:colOff>127000</xdr:colOff>
      <xdr:row>77</xdr:row>
      <xdr:rowOff>16844</xdr:rowOff>
    </xdr:to>
    <xdr:cxnSp macro="">
      <xdr:nvCxnSpPr>
        <xdr:cNvPr id="616" name="直線コネクタ 615"/>
        <xdr:cNvCxnSpPr/>
      </xdr:nvCxnSpPr>
      <xdr:spPr>
        <a:xfrm flipV="1">
          <a:off x="15481300" y="131858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7"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16844</xdr:rowOff>
    </xdr:from>
    <xdr:to>
      <xdr:col>81</xdr:col>
      <xdr:colOff>50800</xdr:colOff>
      <xdr:row>77</xdr:row>
      <xdr:rowOff>38757</xdr:rowOff>
    </xdr:to>
    <xdr:cxnSp macro="">
      <xdr:nvCxnSpPr>
        <xdr:cNvPr id="619" name="直線コネクタ 618"/>
        <xdr:cNvCxnSpPr/>
      </xdr:nvCxnSpPr>
      <xdr:spPr>
        <a:xfrm flipV="1">
          <a:off x="14592300" y="13218494"/>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21" name="テキスト ボックス 620"/>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15211</xdr:rowOff>
    </xdr:from>
    <xdr:to>
      <xdr:col>76</xdr:col>
      <xdr:colOff>114300</xdr:colOff>
      <xdr:row>77</xdr:row>
      <xdr:rowOff>38757</xdr:rowOff>
    </xdr:to>
    <xdr:cxnSp macro="">
      <xdr:nvCxnSpPr>
        <xdr:cNvPr id="622" name="直線コネクタ 621"/>
        <xdr:cNvCxnSpPr/>
      </xdr:nvCxnSpPr>
      <xdr:spPr>
        <a:xfrm>
          <a:off x="13703300" y="1321686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3" name="フローチャート: 判断 622"/>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4" name="テキスト ボックス 623"/>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15211</xdr:rowOff>
    </xdr:from>
    <xdr:to>
      <xdr:col>71</xdr:col>
      <xdr:colOff>177800</xdr:colOff>
      <xdr:row>77</xdr:row>
      <xdr:rowOff>46709</xdr:rowOff>
    </xdr:to>
    <xdr:cxnSp macro="">
      <xdr:nvCxnSpPr>
        <xdr:cNvPr id="625" name="直線コネクタ 624"/>
        <xdr:cNvCxnSpPr/>
      </xdr:nvCxnSpPr>
      <xdr:spPr>
        <a:xfrm flipV="1">
          <a:off x="12814300" y="1321686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6" name="フローチャート: 判断 625"/>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7" name="テキスト ボックス 626"/>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8" name="フローチャート: 判断 627"/>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9" name="テキスト ボックス 628"/>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104837</xdr:rowOff>
    </xdr:from>
    <xdr:to>
      <xdr:col>85</xdr:col>
      <xdr:colOff>177800</xdr:colOff>
      <xdr:row>77</xdr:row>
      <xdr:rowOff>34987</xdr:rowOff>
    </xdr:to>
    <xdr:sp macro="" textlink="">
      <xdr:nvSpPr>
        <xdr:cNvPr id="635" name="楕円 634"/>
        <xdr:cNvSpPr/>
      </xdr:nvSpPr>
      <xdr:spPr>
        <a:xfrm>
          <a:off x="16268700" y="131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83264</xdr:rowOff>
    </xdr:from>
    <xdr:ext cx="534377" cy="259045"/>
    <xdr:sp macro="" textlink="">
      <xdr:nvSpPr>
        <xdr:cNvPr id="636" name="公債費該当値テキスト"/>
        <xdr:cNvSpPr txBox="1"/>
      </xdr:nvSpPr>
      <xdr:spPr>
        <a:xfrm>
          <a:off x="16370300" y="131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137494</xdr:rowOff>
    </xdr:from>
    <xdr:to>
      <xdr:col>81</xdr:col>
      <xdr:colOff>101600</xdr:colOff>
      <xdr:row>77</xdr:row>
      <xdr:rowOff>67644</xdr:rowOff>
    </xdr:to>
    <xdr:sp macro="" textlink="">
      <xdr:nvSpPr>
        <xdr:cNvPr id="637" name="楕円 636"/>
        <xdr:cNvSpPr/>
      </xdr:nvSpPr>
      <xdr:spPr>
        <a:xfrm>
          <a:off x="15430500" y="13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58771</xdr:rowOff>
    </xdr:from>
    <xdr:ext cx="534377" cy="259045"/>
    <xdr:sp macro="" textlink="">
      <xdr:nvSpPr>
        <xdr:cNvPr id="638" name="テキスト ボックス 637"/>
        <xdr:cNvSpPr txBox="1"/>
      </xdr:nvSpPr>
      <xdr:spPr>
        <a:xfrm>
          <a:off x="15214111" y="132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159407</xdr:rowOff>
    </xdr:from>
    <xdr:to>
      <xdr:col>76</xdr:col>
      <xdr:colOff>165100</xdr:colOff>
      <xdr:row>77</xdr:row>
      <xdr:rowOff>89557</xdr:rowOff>
    </xdr:to>
    <xdr:sp macro="" textlink="">
      <xdr:nvSpPr>
        <xdr:cNvPr id="639" name="楕円 638"/>
        <xdr:cNvSpPr/>
      </xdr:nvSpPr>
      <xdr:spPr>
        <a:xfrm>
          <a:off x="14541500" y="131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80684</xdr:rowOff>
    </xdr:from>
    <xdr:ext cx="534377" cy="259045"/>
    <xdr:sp macro="" textlink="">
      <xdr:nvSpPr>
        <xdr:cNvPr id="640" name="テキスト ボックス 639"/>
        <xdr:cNvSpPr txBox="1"/>
      </xdr:nvSpPr>
      <xdr:spPr>
        <a:xfrm>
          <a:off x="14325111" y="132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135861</xdr:rowOff>
    </xdr:from>
    <xdr:to>
      <xdr:col>72</xdr:col>
      <xdr:colOff>38100</xdr:colOff>
      <xdr:row>77</xdr:row>
      <xdr:rowOff>66011</xdr:rowOff>
    </xdr:to>
    <xdr:sp macro="" textlink="">
      <xdr:nvSpPr>
        <xdr:cNvPr id="641" name="楕円 640"/>
        <xdr:cNvSpPr/>
      </xdr:nvSpPr>
      <xdr:spPr>
        <a:xfrm>
          <a:off x="13652500" y="1316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57138</xdr:rowOff>
    </xdr:from>
    <xdr:ext cx="534377" cy="259045"/>
    <xdr:sp macro="" textlink="">
      <xdr:nvSpPr>
        <xdr:cNvPr id="642" name="テキスト ボックス 641"/>
        <xdr:cNvSpPr txBox="1"/>
      </xdr:nvSpPr>
      <xdr:spPr>
        <a:xfrm>
          <a:off x="13436111" y="132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167359</xdr:rowOff>
    </xdr:from>
    <xdr:to>
      <xdr:col>67</xdr:col>
      <xdr:colOff>101600</xdr:colOff>
      <xdr:row>77</xdr:row>
      <xdr:rowOff>97509</xdr:rowOff>
    </xdr:to>
    <xdr:sp macro="" textlink="">
      <xdr:nvSpPr>
        <xdr:cNvPr id="643" name="楕円 642"/>
        <xdr:cNvSpPr/>
      </xdr:nvSpPr>
      <xdr:spPr>
        <a:xfrm>
          <a:off x="12763500" y="131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88636</xdr:rowOff>
    </xdr:from>
    <xdr:ext cx="534377" cy="259045"/>
    <xdr:sp macro="" textlink="">
      <xdr:nvSpPr>
        <xdr:cNvPr id="644" name="テキスト ボックス 643"/>
        <xdr:cNvSpPr txBox="1"/>
      </xdr:nvSpPr>
      <xdr:spPr>
        <a:xfrm>
          <a:off x="12547111" y="132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73879</xdr:rowOff>
    </xdr:from>
    <xdr:to>
      <xdr:col>85</xdr:col>
      <xdr:colOff>127000</xdr:colOff>
      <xdr:row>99</xdr:row>
      <xdr:rowOff>74059</xdr:rowOff>
    </xdr:to>
    <xdr:cxnSp macro="">
      <xdr:nvCxnSpPr>
        <xdr:cNvPr id="675" name="直線コネクタ 674"/>
        <xdr:cNvCxnSpPr/>
      </xdr:nvCxnSpPr>
      <xdr:spPr>
        <a:xfrm>
          <a:off x="15481300" y="17047429"/>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6"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53535</xdr:rowOff>
    </xdr:from>
    <xdr:to>
      <xdr:col>81</xdr:col>
      <xdr:colOff>50800</xdr:colOff>
      <xdr:row>99</xdr:row>
      <xdr:rowOff>73879</xdr:rowOff>
    </xdr:to>
    <xdr:cxnSp macro="">
      <xdr:nvCxnSpPr>
        <xdr:cNvPr id="678" name="直線コネクタ 677"/>
        <xdr:cNvCxnSpPr/>
      </xdr:nvCxnSpPr>
      <xdr:spPr>
        <a:xfrm>
          <a:off x="14592300" y="17027085"/>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80" name="テキスト ボックス 679"/>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53535</xdr:rowOff>
    </xdr:from>
    <xdr:to>
      <xdr:col>76</xdr:col>
      <xdr:colOff>114300</xdr:colOff>
      <xdr:row>99</xdr:row>
      <xdr:rowOff>90094</xdr:rowOff>
    </xdr:to>
    <xdr:cxnSp macro="">
      <xdr:nvCxnSpPr>
        <xdr:cNvPr id="681" name="直線コネクタ 680"/>
        <xdr:cNvCxnSpPr/>
      </xdr:nvCxnSpPr>
      <xdr:spPr>
        <a:xfrm flipV="1">
          <a:off x="13703300" y="17027085"/>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2" name="フローチャート: 判断 681"/>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3" name="テキスト ボックス 682"/>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92413</xdr:rowOff>
    </xdr:from>
    <xdr:to>
      <xdr:col>71</xdr:col>
      <xdr:colOff>177800</xdr:colOff>
      <xdr:row>99</xdr:row>
      <xdr:rowOff>90094</xdr:rowOff>
    </xdr:to>
    <xdr:cxnSp macro="">
      <xdr:nvCxnSpPr>
        <xdr:cNvPr id="684" name="直線コネクタ 683"/>
        <xdr:cNvCxnSpPr/>
      </xdr:nvCxnSpPr>
      <xdr:spPr>
        <a:xfrm>
          <a:off x="12814300" y="16894513"/>
          <a:ext cx="889000" cy="16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5" name="フローチャート: 判断 684"/>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6" name="テキスト ボックス 685"/>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7" name="フローチャート: 判断 686"/>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8" name="テキスト ボックス 687"/>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23259</xdr:rowOff>
    </xdr:from>
    <xdr:to>
      <xdr:col>85</xdr:col>
      <xdr:colOff>177800</xdr:colOff>
      <xdr:row>99</xdr:row>
      <xdr:rowOff>124859</xdr:rowOff>
    </xdr:to>
    <xdr:sp macro="" textlink="">
      <xdr:nvSpPr>
        <xdr:cNvPr id="694" name="楕円 693"/>
        <xdr:cNvSpPr/>
      </xdr:nvSpPr>
      <xdr:spPr>
        <a:xfrm>
          <a:off x="16268700" y="169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109636</xdr:rowOff>
    </xdr:from>
    <xdr:ext cx="469744" cy="259045"/>
    <xdr:sp macro="" textlink="">
      <xdr:nvSpPr>
        <xdr:cNvPr id="695" name="積立金該当値テキスト"/>
        <xdr:cNvSpPr txBox="1"/>
      </xdr:nvSpPr>
      <xdr:spPr>
        <a:xfrm>
          <a:off x="16370300" y="1691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23079</xdr:rowOff>
    </xdr:from>
    <xdr:to>
      <xdr:col>81</xdr:col>
      <xdr:colOff>101600</xdr:colOff>
      <xdr:row>99</xdr:row>
      <xdr:rowOff>124679</xdr:rowOff>
    </xdr:to>
    <xdr:sp macro="" textlink="">
      <xdr:nvSpPr>
        <xdr:cNvPr id="696" name="楕円 695"/>
        <xdr:cNvSpPr/>
      </xdr:nvSpPr>
      <xdr:spPr>
        <a:xfrm>
          <a:off x="15430500" y="169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115806</xdr:rowOff>
    </xdr:from>
    <xdr:ext cx="469744" cy="259045"/>
    <xdr:sp macro="" textlink="">
      <xdr:nvSpPr>
        <xdr:cNvPr id="697" name="テキスト ボックス 696"/>
        <xdr:cNvSpPr txBox="1"/>
      </xdr:nvSpPr>
      <xdr:spPr>
        <a:xfrm>
          <a:off x="15246428" y="1708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2735</xdr:rowOff>
    </xdr:from>
    <xdr:to>
      <xdr:col>76</xdr:col>
      <xdr:colOff>165100</xdr:colOff>
      <xdr:row>99</xdr:row>
      <xdr:rowOff>104335</xdr:rowOff>
    </xdr:to>
    <xdr:sp macro="" textlink="">
      <xdr:nvSpPr>
        <xdr:cNvPr id="698" name="楕円 697"/>
        <xdr:cNvSpPr/>
      </xdr:nvSpPr>
      <xdr:spPr>
        <a:xfrm>
          <a:off x="14541500" y="169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95462</xdr:rowOff>
    </xdr:from>
    <xdr:ext cx="469744" cy="259045"/>
    <xdr:sp macro="" textlink="">
      <xdr:nvSpPr>
        <xdr:cNvPr id="699" name="テキスト ボックス 698"/>
        <xdr:cNvSpPr txBox="1"/>
      </xdr:nvSpPr>
      <xdr:spPr>
        <a:xfrm>
          <a:off x="14357428" y="1706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39294</xdr:rowOff>
    </xdr:from>
    <xdr:to>
      <xdr:col>72</xdr:col>
      <xdr:colOff>38100</xdr:colOff>
      <xdr:row>99</xdr:row>
      <xdr:rowOff>140894</xdr:rowOff>
    </xdr:to>
    <xdr:sp macro="" textlink="">
      <xdr:nvSpPr>
        <xdr:cNvPr id="700" name="楕円 699"/>
        <xdr:cNvSpPr/>
      </xdr:nvSpPr>
      <xdr:spPr>
        <a:xfrm>
          <a:off x="13652500" y="170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132021</xdr:rowOff>
    </xdr:from>
    <xdr:ext cx="378565" cy="259045"/>
    <xdr:sp macro="" textlink="">
      <xdr:nvSpPr>
        <xdr:cNvPr id="701" name="テキスト ボックス 700"/>
        <xdr:cNvSpPr txBox="1"/>
      </xdr:nvSpPr>
      <xdr:spPr>
        <a:xfrm>
          <a:off x="13514017" y="1710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41613</xdr:rowOff>
    </xdr:from>
    <xdr:to>
      <xdr:col>67</xdr:col>
      <xdr:colOff>101600</xdr:colOff>
      <xdr:row>98</xdr:row>
      <xdr:rowOff>143213</xdr:rowOff>
    </xdr:to>
    <xdr:sp macro="" textlink="">
      <xdr:nvSpPr>
        <xdr:cNvPr id="702" name="楕円 701"/>
        <xdr:cNvSpPr/>
      </xdr:nvSpPr>
      <xdr:spPr>
        <a:xfrm>
          <a:off x="12763500" y="1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134340</xdr:rowOff>
    </xdr:from>
    <xdr:ext cx="534377" cy="259045"/>
    <xdr:sp macro="" textlink="">
      <xdr:nvSpPr>
        <xdr:cNvPr id="703" name="テキスト ボックス 702"/>
        <xdr:cNvSpPr txBox="1"/>
      </xdr:nvSpPr>
      <xdr:spPr>
        <a:xfrm>
          <a:off x="12547111" y="169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9" name="フローチャート: 判断 73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40" name="テキスト ボックス 739"/>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2" name="フローチャート: 判断 741"/>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3" name="テキスト ボックス 742"/>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4" name="フローチャート: 判断 743"/>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5" name="テキスト ボックス 744"/>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6" name="直線コネクタ 785"/>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9"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90" name="直線コネクタ 789"/>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2"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3" name="フローチャート: 判断 792"/>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5" name="フローチャート: 判断 794"/>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6" name="テキスト ボックス 795"/>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8" name="フローチャート: 判断 797"/>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9" name="テキスト ボックス 798"/>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801" name="フローチャート: 判断 800"/>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2" name="テキスト ボックス 801"/>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3" name="フローチャート: 判断 802"/>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4" name="テキスト ボックス 803"/>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4" name="直線コネクタ 843"/>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5"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6" name="直線コネクタ 845"/>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7"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8" name="直線コネクタ 847"/>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135395</xdr:rowOff>
    </xdr:from>
    <xdr:to>
      <xdr:col>116</xdr:col>
      <xdr:colOff>63500</xdr:colOff>
      <xdr:row>76</xdr:row>
      <xdr:rowOff>163379</xdr:rowOff>
    </xdr:to>
    <xdr:cxnSp macro="">
      <xdr:nvCxnSpPr>
        <xdr:cNvPr id="849" name="直線コネクタ 848"/>
        <xdr:cNvCxnSpPr/>
      </xdr:nvCxnSpPr>
      <xdr:spPr>
        <a:xfrm flipV="1">
          <a:off x="21323300" y="13165595"/>
          <a:ext cx="838200" cy="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50"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51" name="フローチャート: 判断 850"/>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163379</xdr:rowOff>
    </xdr:from>
    <xdr:to>
      <xdr:col>111</xdr:col>
      <xdr:colOff>177800</xdr:colOff>
      <xdr:row>77</xdr:row>
      <xdr:rowOff>41439</xdr:rowOff>
    </xdr:to>
    <xdr:cxnSp macro="">
      <xdr:nvCxnSpPr>
        <xdr:cNvPr id="852" name="直線コネクタ 851"/>
        <xdr:cNvCxnSpPr/>
      </xdr:nvCxnSpPr>
      <xdr:spPr>
        <a:xfrm flipV="1">
          <a:off x="20434300" y="13193579"/>
          <a:ext cx="8890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3" name="フローチャート: 判断 852"/>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4" name="テキスト ボックス 853"/>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145738</xdr:rowOff>
    </xdr:from>
    <xdr:to>
      <xdr:col>107</xdr:col>
      <xdr:colOff>50800</xdr:colOff>
      <xdr:row>77</xdr:row>
      <xdr:rowOff>41439</xdr:rowOff>
    </xdr:to>
    <xdr:cxnSp macro="">
      <xdr:nvCxnSpPr>
        <xdr:cNvPr id="855" name="直線コネクタ 854"/>
        <xdr:cNvCxnSpPr/>
      </xdr:nvCxnSpPr>
      <xdr:spPr>
        <a:xfrm>
          <a:off x="19545300" y="13175938"/>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6" name="フローチャート: 判断 855"/>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7" name="テキスト ボックス 856"/>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145738</xdr:rowOff>
    </xdr:from>
    <xdr:to>
      <xdr:col>102</xdr:col>
      <xdr:colOff>114300</xdr:colOff>
      <xdr:row>77</xdr:row>
      <xdr:rowOff>53556</xdr:rowOff>
    </xdr:to>
    <xdr:cxnSp macro="">
      <xdr:nvCxnSpPr>
        <xdr:cNvPr id="858" name="直線コネクタ 857"/>
        <xdr:cNvCxnSpPr/>
      </xdr:nvCxnSpPr>
      <xdr:spPr>
        <a:xfrm flipV="1">
          <a:off x="18656300" y="13175938"/>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9" name="フローチャート: 判断 858"/>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60" name="テキスト ボックス 859"/>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61" name="フローチャート: 判断 860"/>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2" name="テキスト ボックス 861"/>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84595</xdr:rowOff>
    </xdr:from>
    <xdr:to>
      <xdr:col>116</xdr:col>
      <xdr:colOff>114300</xdr:colOff>
      <xdr:row>77</xdr:row>
      <xdr:rowOff>14745</xdr:rowOff>
    </xdr:to>
    <xdr:sp macro="" textlink="">
      <xdr:nvSpPr>
        <xdr:cNvPr id="868" name="楕円 867"/>
        <xdr:cNvSpPr/>
      </xdr:nvSpPr>
      <xdr:spPr>
        <a:xfrm>
          <a:off x="22110700" y="13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63022</xdr:rowOff>
    </xdr:from>
    <xdr:ext cx="534377" cy="259045"/>
    <xdr:sp macro="" textlink="">
      <xdr:nvSpPr>
        <xdr:cNvPr id="869" name="繰出金該当値テキスト"/>
        <xdr:cNvSpPr txBox="1"/>
      </xdr:nvSpPr>
      <xdr:spPr>
        <a:xfrm>
          <a:off x="22212300" y="130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112579</xdr:rowOff>
    </xdr:from>
    <xdr:to>
      <xdr:col>112</xdr:col>
      <xdr:colOff>38100</xdr:colOff>
      <xdr:row>77</xdr:row>
      <xdr:rowOff>42729</xdr:rowOff>
    </xdr:to>
    <xdr:sp macro="" textlink="">
      <xdr:nvSpPr>
        <xdr:cNvPr id="870" name="楕円 869"/>
        <xdr:cNvSpPr/>
      </xdr:nvSpPr>
      <xdr:spPr>
        <a:xfrm>
          <a:off x="21272500" y="131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33856</xdr:rowOff>
    </xdr:from>
    <xdr:ext cx="534377" cy="259045"/>
    <xdr:sp macro="" textlink="">
      <xdr:nvSpPr>
        <xdr:cNvPr id="871" name="テキスト ボックス 870"/>
        <xdr:cNvSpPr txBox="1"/>
      </xdr:nvSpPr>
      <xdr:spPr>
        <a:xfrm>
          <a:off x="21056111" y="132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162089</xdr:rowOff>
    </xdr:from>
    <xdr:to>
      <xdr:col>107</xdr:col>
      <xdr:colOff>101600</xdr:colOff>
      <xdr:row>77</xdr:row>
      <xdr:rowOff>92239</xdr:rowOff>
    </xdr:to>
    <xdr:sp macro="" textlink="">
      <xdr:nvSpPr>
        <xdr:cNvPr id="872" name="楕円 871"/>
        <xdr:cNvSpPr/>
      </xdr:nvSpPr>
      <xdr:spPr>
        <a:xfrm>
          <a:off x="203835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83366</xdr:rowOff>
    </xdr:from>
    <xdr:ext cx="534377" cy="259045"/>
    <xdr:sp macro="" textlink="">
      <xdr:nvSpPr>
        <xdr:cNvPr id="873" name="テキスト ボックス 872"/>
        <xdr:cNvSpPr txBox="1"/>
      </xdr:nvSpPr>
      <xdr:spPr>
        <a:xfrm>
          <a:off x="20167111" y="132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94938</xdr:rowOff>
    </xdr:from>
    <xdr:to>
      <xdr:col>102</xdr:col>
      <xdr:colOff>165100</xdr:colOff>
      <xdr:row>77</xdr:row>
      <xdr:rowOff>25088</xdr:rowOff>
    </xdr:to>
    <xdr:sp macro="" textlink="">
      <xdr:nvSpPr>
        <xdr:cNvPr id="874" name="楕円 873"/>
        <xdr:cNvSpPr/>
      </xdr:nvSpPr>
      <xdr:spPr>
        <a:xfrm>
          <a:off x="19494500" y="131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41616</xdr:rowOff>
    </xdr:from>
    <xdr:ext cx="534377" cy="259045"/>
    <xdr:sp macro="" textlink="">
      <xdr:nvSpPr>
        <xdr:cNvPr id="875" name="テキスト ボックス 874"/>
        <xdr:cNvSpPr txBox="1"/>
      </xdr:nvSpPr>
      <xdr:spPr>
        <a:xfrm>
          <a:off x="19278111" y="12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2756</xdr:rowOff>
    </xdr:from>
    <xdr:to>
      <xdr:col>98</xdr:col>
      <xdr:colOff>38100</xdr:colOff>
      <xdr:row>77</xdr:row>
      <xdr:rowOff>104356</xdr:rowOff>
    </xdr:to>
    <xdr:sp macro="" textlink="">
      <xdr:nvSpPr>
        <xdr:cNvPr id="876" name="楕円 875"/>
        <xdr:cNvSpPr/>
      </xdr:nvSpPr>
      <xdr:spPr>
        <a:xfrm>
          <a:off x="18605500" y="132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95483</xdr:rowOff>
    </xdr:from>
    <xdr:ext cx="534377" cy="259045"/>
    <xdr:sp macro="" textlink="">
      <xdr:nvSpPr>
        <xdr:cNvPr id="877" name="テキスト ボックス 876"/>
        <xdr:cNvSpPr txBox="1"/>
      </xdr:nvSpPr>
      <xdr:spPr>
        <a:xfrm>
          <a:off x="18389111" y="132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320,710</a:t>
          </a:r>
          <a:r>
            <a:rPr kumimoji="1" lang="ja-JP" altLang="en-US" sz="1300">
              <a:latin typeface="ＭＳ Ｐゴシック" panose="020B0600070205080204" pitchFamily="50" charset="-128"/>
              <a:ea typeface="ＭＳ Ｐゴシック" panose="020B0600070205080204" pitchFamily="50" charset="-128"/>
            </a:rPr>
            <a:t>円となっている。全体として、類似団体平均より低い水準となっており、効率的な財政運営が行われていると分析できる。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個別項目では、維持補修費が類似団体内平均を上回っているのは、ごみ焼却施設を町単独で運営しており、建設から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年以上経過した施設の修繕費が増加していることが要因であると考えられる。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現在のところ類似団体内平均を大きく下回っているが、障害者自立支援給付費等の増により、前年度より増加をしている。補助費は、一部事務組合への負担金が増となったことから、増加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普通建設事業費については、前々年度に新役場庁舎建設、前年度に子育て支援センターの開設のための改修を実施したことから、平成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年度は公共施設改修等に係る経費を抑制したため、一人当たりの金額は</a:t>
          </a:r>
          <a:r>
            <a:rPr kumimoji="1" lang="en-US" altLang="ja-JP" sz="1300">
              <a:latin typeface="ＭＳ Ｐゴシック" panose="020B0600070205080204" pitchFamily="50" charset="-128"/>
              <a:ea typeface="ＭＳ Ｐゴシック" panose="020B0600070205080204" pitchFamily="50" charset="-128"/>
            </a:rPr>
            <a:t>10,935</a:t>
          </a:r>
          <a:r>
            <a:rPr kumimoji="1" lang="ja-JP" altLang="en-US" sz="1300">
              <a:latin typeface="ＭＳ Ｐゴシック" panose="020B0600070205080204" pitchFamily="50" charset="-128"/>
              <a:ea typeface="ＭＳ Ｐゴシック" panose="020B0600070205080204" pitchFamily="50" charset="-128"/>
            </a:rPr>
            <a:t>円減少し、類似団体内平均を下回る結果となった。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年度に発行した新役場庁舎建設事業に係る地方債の元金償還が開始されたことにより増加した。積立金は、災害救助基金への積立（</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千円）を行ったものの、財政調整基金等へは利子積立のみであっため、類似団体内平均を下回った。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繰出金については、国民健康保険特別会計等の各保険事業への繰出金が増となったことにより、前年度より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1,469</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20,545
20,243
41.63
6,916,447
6,588,995
297,532
5,027,158
6,524,128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117983</xdr:rowOff>
    </xdr:from>
    <xdr:to>
      <xdr:col>24</xdr:col>
      <xdr:colOff>63500</xdr:colOff>
      <xdr:row>33</xdr:row>
      <xdr:rowOff>17399</xdr:rowOff>
    </xdr:to>
    <xdr:cxnSp macro="">
      <xdr:nvCxnSpPr>
        <xdr:cNvPr id="61" name="直線コネクタ 60"/>
        <xdr:cNvCxnSpPr/>
      </xdr:nvCxnSpPr>
      <xdr:spPr>
        <a:xfrm>
          <a:off x="3797300" y="5604383"/>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89789</xdr:rowOff>
    </xdr:from>
    <xdr:to>
      <xdr:col>19</xdr:col>
      <xdr:colOff>177800</xdr:colOff>
      <xdr:row>32</xdr:row>
      <xdr:rowOff>117983</xdr:rowOff>
    </xdr:to>
    <xdr:cxnSp macro="">
      <xdr:nvCxnSpPr>
        <xdr:cNvPr id="64" name="直線コネクタ 63"/>
        <xdr:cNvCxnSpPr/>
      </xdr:nvCxnSpPr>
      <xdr:spPr>
        <a:xfrm>
          <a:off x="2908300" y="557618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89789</xdr:rowOff>
    </xdr:from>
    <xdr:to>
      <xdr:col>15</xdr:col>
      <xdr:colOff>50800</xdr:colOff>
      <xdr:row>33</xdr:row>
      <xdr:rowOff>39497</xdr:rowOff>
    </xdr:to>
    <xdr:cxnSp macro="">
      <xdr:nvCxnSpPr>
        <xdr:cNvPr id="67" name="直線コネクタ 66"/>
        <xdr:cNvCxnSpPr/>
      </xdr:nvCxnSpPr>
      <xdr:spPr>
        <a:xfrm flipV="1">
          <a:off x="2019300" y="5576189"/>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166370</xdr:rowOff>
    </xdr:from>
    <xdr:to>
      <xdr:col>10</xdr:col>
      <xdr:colOff>114300</xdr:colOff>
      <xdr:row>33</xdr:row>
      <xdr:rowOff>39497</xdr:rowOff>
    </xdr:to>
    <xdr:cxnSp macro="">
      <xdr:nvCxnSpPr>
        <xdr:cNvPr id="70" name="直線コネクタ 69"/>
        <xdr:cNvCxnSpPr/>
      </xdr:nvCxnSpPr>
      <xdr:spPr>
        <a:xfrm>
          <a:off x="1130300" y="565277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138049</xdr:rowOff>
    </xdr:from>
    <xdr:to>
      <xdr:col>24</xdr:col>
      <xdr:colOff>114300</xdr:colOff>
      <xdr:row>33</xdr:row>
      <xdr:rowOff>68199</xdr:rowOff>
    </xdr:to>
    <xdr:sp macro="" textlink="">
      <xdr:nvSpPr>
        <xdr:cNvPr id="80" name="楕円 79"/>
        <xdr:cNvSpPr/>
      </xdr:nvSpPr>
      <xdr:spPr>
        <a:xfrm>
          <a:off x="45847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160926</xdr:rowOff>
    </xdr:from>
    <xdr:ext cx="469744" cy="259045"/>
    <xdr:sp macro="" textlink="">
      <xdr:nvSpPr>
        <xdr:cNvPr id="81" name="議会費該当値テキスト"/>
        <xdr:cNvSpPr txBox="1"/>
      </xdr:nvSpPr>
      <xdr:spPr>
        <a:xfrm>
          <a:off x="4686300" y="54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67183</xdr:rowOff>
    </xdr:from>
    <xdr:to>
      <xdr:col>20</xdr:col>
      <xdr:colOff>38100</xdr:colOff>
      <xdr:row>32</xdr:row>
      <xdr:rowOff>168783</xdr:rowOff>
    </xdr:to>
    <xdr:sp macro="" textlink="">
      <xdr:nvSpPr>
        <xdr:cNvPr id="82" name="楕円 81"/>
        <xdr:cNvSpPr/>
      </xdr:nvSpPr>
      <xdr:spPr>
        <a:xfrm>
          <a:off x="3746500" y="55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13860</xdr:rowOff>
    </xdr:from>
    <xdr:ext cx="469744" cy="259045"/>
    <xdr:sp macro="" textlink="">
      <xdr:nvSpPr>
        <xdr:cNvPr id="83" name="テキスト ボックス 82"/>
        <xdr:cNvSpPr txBox="1"/>
      </xdr:nvSpPr>
      <xdr:spPr>
        <a:xfrm>
          <a:off x="3562428" y="53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38989</xdr:rowOff>
    </xdr:from>
    <xdr:to>
      <xdr:col>15</xdr:col>
      <xdr:colOff>101600</xdr:colOff>
      <xdr:row>32</xdr:row>
      <xdr:rowOff>140589</xdr:rowOff>
    </xdr:to>
    <xdr:sp macro="" textlink="">
      <xdr:nvSpPr>
        <xdr:cNvPr id="84" name="楕円 83"/>
        <xdr:cNvSpPr/>
      </xdr:nvSpPr>
      <xdr:spPr>
        <a:xfrm>
          <a:off x="28575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157116</xdr:rowOff>
    </xdr:from>
    <xdr:ext cx="469744" cy="259045"/>
    <xdr:sp macro="" textlink="">
      <xdr:nvSpPr>
        <xdr:cNvPr id="85" name="テキスト ボックス 84"/>
        <xdr:cNvSpPr txBox="1"/>
      </xdr:nvSpPr>
      <xdr:spPr>
        <a:xfrm>
          <a:off x="2673428" y="53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160147</xdr:rowOff>
    </xdr:from>
    <xdr:to>
      <xdr:col>10</xdr:col>
      <xdr:colOff>165100</xdr:colOff>
      <xdr:row>33</xdr:row>
      <xdr:rowOff>90297</xdr:rowOff>
    </xdr:to>
    <xdr:sp macro="" textlink="">
      <xdr:nvSpPr>
        <xdr:cNvPr id="86" name="楕円 85"/>
        <xdr:cNvSpPr/>
      </xdr:nvSpPr>
      <xdr:spPr>
        <a:xfrm>
          <a:off x="1968500" y="56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106824</xdr:rowOff>
    </xdr:from>
    <xdr:ext cx="469744" cy="259045"/>
    <xdr:sp macro="" textlink="">
      <xdr:nvSpPr>
        <xdr:cNvPr id="87" name="テキスト ボックス 86"/>
        <xdr:cNvSpPr txBox="1"/>
      </xdr:nvSpPr>
      <xdr:spPr>
        <a:xfrm>
          <a:off x="1784428" y="54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115570</xdr:rowOff>
    </xdr:from>
    <xdr:to>
      <xdr:col>6</xdr:col>
      <xdr:colOff>38100</xdr:colOff>
      <xdr:row>33</xdr:row>
      <xdr:rowOff>45720</xdr:rowOff>
    </xdr:to>
    <xdr:sp macro="" textlink="">
      <xdr:nvSpPr>
        <xdr:cNvPr id="88" name="楕円 87"/>
        <xdr:cNvSpPr/>
      </xdr:nvSpPr>
      <xdr:spPr>
        <a:xfrm>
          <a:off x="1079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62247</xdr:rowOff>
    </xdr:from>
    <xdr:ext cx="469744" cy="259045"/>
    <xdr:sp macro="" textlink="">
      <xdr:nvSpPr>
        <xdr:cNvPr id="89" name="テキスト ボックス 88"/>
        <xdr:cNvSpPr txBox="1"/>
      </xdr:nvSpPr>
      <xdr:spPr>
        <a:xfrm>
          <a:off x="895428"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34277</xdr:rowOff>
    </xdr:from>
    <xdr:to>
      <xdr:col>24</xdr:col>
      <xdr:colOff>63500</xdr:colOff>
      <xdr:row>57</xdr:row>
      <xdr:rowOff>72065</xdr:rowOff>
    </xdr:to>
    <xdr:cxnSp macro="">
      <xdr:nvCxnSpPr>
        <xdr:cNvPr id="118" name="直線コネクタ 117"/>
        <xdr:cNvCxnSpPr/>
      </xdr:nvCxnSpPr>
      <xdr:spPr>
        <a:xfrm>
          <a:off x="3797300" y="9806927"/>
          <a:ext cx="838200" cy="3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75418</xdr:rowOff>
    </xdr:from>
    <xdr:to>
      <xdr:col>19</xdr:col>
      <xdr:colOff>177800</xdr:colOff>
      <xdr:row>57</xdr:row>
      <xdr:rowOff>34277</xdr:rowOff>
    </xdr:to>
    <xdr:cxnSp macro="">
      <xdr:nvCxnSpPr>
        <xdr:cNvPr id="121" name="直線コネクタ 120"/>
        <xdr:cNvCxnSpPr/>
      </xdr:nvCxnSpPr>
      <xdr:spPr>
        <a:xfrm>
          <a:off x="2908300" y="9162268"/>
          <a:ext cx="889000" cy="64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75418</xdr:rowOff>
    </xdr:from>
    <xdr:to>
      <xdr:col>15</xdr:col>
      <xdr:colOff>50800</xdr:colOff>
      <xdr:row>56</xdr:row>
      <xdr:rowOff>10960</xdr:rowOff>
    </xdr:to>
    <xdr:cxnSp macro="">
      <xdr:nvCxnSpPr>
        <xdr:cNvPr id="124" name="直線コネクタ 123"/>
        <xdr:cNvCxnSpPr/>
      </xdr:nvCxnSpPr>
      <xdr:spPr>
        <a:xfrm flipV="1">
          <a:off x="2019300" y="9162268"/>
          <a:ext cx="889000" cy="4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10960</xdr:rowOff>
    </xdr:from>
    <xdr:to>
      <xdr:col>10</xdr:col>
      <xdr:colOff>114300</xdr:colOff>
      <xdr:row>56</xdr:row>
      <xdr:rowOff>133772</xdr:rowOff>
    </xdr:to>
    <xdr:cxnSp macro="">
      <xdr:nvCxnSpPr>
        <xdr:cNvPr id="127" name="直線コネクタ 126"/>
        <xdr:cNvCxnSpPr/>
      </xdr:nvCxnSpPr>
      <xdr:spPr>
        <a:xfrm flipV="1">
          <a:off x="1130300" y="9612160"/>
          <a:ext cx="889000" cy="12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21265</xdr:rowOff>
    </xdr:from>
    <xdr:to>
      <xdr:col>24</xdr:col>
      <xdr:colOff>114300</xdr:colOff>
      <xdr:row>57</xdr:row>
      <xdr:rowOff>122865</xdr:rowOff>
    </xdr:to>
    <xdr:sp macro="" textlink="">
      <xdr:nvSpPr>
        <xdr:cNvPr id="137" name="楕円 136"/>
        <xdr:cNvSpPr/>
      </xdr:nvSpPr>
      <xdr:spPr>
        <a:xfrm>
          <a:off x="4584700" y="97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107642</xdr:rowOff>
    </xdr:from>
    <xdr:ext cx="534377" cy="259045"/>
    <xdr:sp macro="" textlink="">
      <xdr:nvSpPr>
        <xdr:cNvPr id="138" name="総務費該当値テキスト"/>
        <xdr:cNvSpPr txBox="1"/>
      </xdr:nvSpPr>
      <xdr:spPr>
        <a:xfrm>
          <a:off x="4686300" y="97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154927</xdr:rowOff>
    </xdr:from>
    <xdr:to>
      <xdr:col>20</xdr:col>
      <xdr:colOff>38100</xdr:colOff>
      <xdr:row>57</xdr:row>
      <xdr:rowOff>85077</xdr:rowOff>
    </xdr:to>
    <xdr:sp macro="" textlink="">
      <xdr:nvSpPr>
        <xdr:cNvPr id="139" name="楕円 138"/>
        <xdr:cNvSpPr/>
      </xdr:nvSpPr>
      <xdr:spPr>
        <a:xfrm>
          <a:off x="3746500" y="97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76204</xdr:rowOff>
    </xdr:from>
    <xdr:ext cx="534377" cy="259045"/>
    <xdr:sp macro="" textlink="">
      <xdr:nvSpPr>
        <xdr:cNvPr id="140" name="テキスト ボックス 139"/>
        <xdr:cNvSpPr txBox="1"/>
      </xdr:nvSpPr>
      <xdr:spPr>
        <a:xfrm>
          <a:off x="3530111" y="98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24618</xdr:rowOff>
    </xdr:from>
    <xdr:to>
      <xdr:col>15</xdr:col>
      <xdr:colOff>101600</xdr:colOff>
      <xdr:row>53</xdr:row>
      <xdr:rowOff>126218</xdr:rowOff>
    </xdr:to>
    <xdr:sp macro="" textlink="">
      <xdr:nvSpPr>
        <xdr:cNvPr id="141" name="楕円 140"/>
        <xdr:cNvSpPr/>
      </xdr:nvSpPr>
      <xdr:spPr>
        <a:xfrm>
          <a:off x="2857500" y="91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142745</xdr:rowOff>
    </xdr:from>
    <xdr:ext cx="599010" cy="259045"/>
    <xdr:sp macro="" textlink="">
      <xdr:nvSpPr>
        <xdr:cNvPr id="142" name="テキスト ボックス 141"/>
        <xdr:cNvSpPr txBox="1"/>
      </xdr:nvSpPr>
      <xdr:spPr>
        <a:xfrm>
          <a:off x="2608795" y="888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131610</xdr:rowOff>
    </xdr:from>
    <xdr:to>
      <xdr:col>10</xdr:col>
      <xdr:colOff>165100</xdr:colOff>
      <xdr:row>56</xdr:row>
      <xdr:rowOff>61760</xdr:rowOff>
    </xdr:to>
    <xdr:sp macro="" textlink="">
      <xdr:nvSpPr>
        <xdr:cNvPr id="143" name="楕円 142"/>
        <xdr:cNvSpPr/>
      </xdr:nvSpPr>
      <xdr:spPr>
        <a:xfrm>
          <a:off x="1968500" y="95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78287</xdr:rowOff>
    </xdr:from>
    <xdr:ext cx="534377" cy="259045"/>
    <xdr:sp macro="" textlink="">
      <xdr:nvSpPr>
        <xdr:cNvPr id="144" name="テキスト ボックス 143"/>
        <xdr:cNvSpPr txBox="1"/>
      </xdr:nvSpPr>
      <xdr:spPr>
        <a:xfrm>
          <a:off x="1752111" y="93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82972</xdr:rowOff>
    </xdr:from>
    <xdr:to>
      <xdr:col>6</xdr:col>
      <xdr:colOff>38100</xdr:colOff>
      <xdr:row>57</xdr:row>
      <xdr:rowOff>13122</xdr:rowOff>
    </xdr:to>
    <xdr:sp macro="" textlink="">
      <xdr:nvSpPr>
        <xdr:cNvPr id="145" name="楕円 144"/>
        <xdr:cNvSpPr/>
      </xdr:nvSpPr>
      <xdr:spPr>
        <a:xfrm>
          <a:off x="1079500" y="96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29649</xdr:rowOff>
    </xdr:from>
    <xdr:ext cx="534377" cy="259045"/>
    <xdr:sp macro="" textlink="">
      <xdr:nvSpPr>
        <xdr:cNvPr id="146" name="テキスト ボックス 145"/>
        <xdr:cNvSpPr txBox="1"/>
      </xdr:nvSpPr>
      <xdr:spPr>
        <a:xfrm>
          <a:off x="863111" y="94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141844</xdr:rowOff>
    </xdr:from>
    <xdr:to>
      <xdr:col>24</xdr:col>
      <xdr:colOff>63500</xdr:colOff>
      <xdr:row>78</xdr:row>
      <xdr:rowOff>142461</xdr:rowOff>
    </xdr:to>
    <xdr:cxnSp macro="">
      <xdr:nvCxnSpPr>
        <xdr:cNvPr id="174" name="直線コネクタ 173"/>
        <xdr:cNvCxnSpPr/>
      </xdr:nvCxnSpPr>
      <xdr:spPr>
        <a:xfrm>
          <a:off x="3797300" y="13514944"/>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141844</xdr:rowOff>
    </xdr:from>
    <xdr:to>
      <xdr:col>19</xdr:col>
      <xdr:colOff>177800</xdr:colOff>
      <xdr:row>79</xdr:row>
      <xdr:rowOff>15656</xdr:rowOff>
    </xdr:to>
    <xdr:cxnSp macro="">
      <xdr:nvCxnSpPr>
        <xdr:cNvPr id="177" name="直線コネクタ 176"/>
        <xdr:cNvCxnSpPr/>
      </xdr:nvCxnSpPr>
      <xdr:spPr>
        <a:xfrm flipV="1">
          <a:off x="2908300" y="13514944"/>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2042</xdr:rowOff>
    </xdr:from>
    <xdr:to>
      <xdr:col>15</xdr:col>
      <xdr:colOff>50800</xdr:colOff>
      <xdr:row>79</xdr:row>
      <xdr:rowOff>15656</xdr:rowOff>
    </xdr:to>
    <xdr:cxnSp macro="">
      <xdr:nvCxnSpPr>
        <xdr:cNvPr id="180" name="直線コネクタ 179"/>
        <xdr:cNvCxnSpPr/>
      </xdr:nvCxnSpPr>
      <xdr:spPr>
        <a:xfrm>
          <a:off x="2019300" y="13546592"/>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2042</xdr:rowOff>
    </xdr:from>
    <xdr:to>
      <xdr:col>10</xdr:col>
      <xdr:colOff>114300</xdr:colOff>
      <xdr:row>79</xdr:row>
      <xdr:rowOff>56197</xdr:rowOff>
    </xdr:to>
    <xdr:cxnSp macro="">
      <xdr:nvCxnSpPr>
        <xdr:cNvPr id="183" name="直線コネクタ 182"/>
        <xdr:cNvCxnSpPr/>
      </xdr:nvCxnSpPr>
      <xdr:spPr>
        <a:xfrm flipV="1">
          <a:off x="1130300" y="13546592"/>
          <a:ext cx="889000" cy="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91661</xdr:rowOff>
    </xdr:from>
    <xdr:to>
      <xdr:col>24</xdr:col>
      <xdr:colOff>114300</xdr:colOff>
      <xdr:row>79</xdr:row>
      <xdr:rowOff>21811</xdr:rowOff>
    </xdr:to>
    <xdr:sp macro="" textlink="">
      <xdr:nvSpPr>
        <xdr:cNvPr id="193" name="楕円 192"/>
        <xdr:cNvSpPr/>
      </xdr:nvSpPr>
      <xdr:spPr>
        <a:xfrm>
          <a:off x="4584700" y="134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6588</xdr:rowOff>
    </xdr:from>
    <xdr:ext cx="534377" cy="259045"/>
    <xdr:sp macro="" textlink="">
      <xdr:nvSpPr>
        <xdr:cNvPr id="194" name="民生費該当値テキスト"/>
        <xdr:cNvSpPr txBox="1"/>
      </xdr:nvSpPr>
      <xdr:spPr>
        <a:xfrm>
          <a:off x="4686300" y="133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91044</xdr:rowOff>
    </xdr:from>
    <xdr:to>
      <xdr:col>20</xdr:col>
      <xdr:colOff>38100</xdr:colOff>
      <xdr:row>79</xdr:row>
      <xdr:rowOff>21194</xdr:rowOff>
    </xdr:to>
    <xdr:sp macro="" textlink="">
      <xdr:nvSpPr>
        <xdr:cNvPr id="195" name="楕円 194"/>
        <xdr:cNvSpPr/>
      </xdr:nvSpPr>
      <xdr:spPr>
        <a:xfrm>
          <a:off x="3746500" y="134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12321</xdr:rowOff>
    </xdr:from>
    <xdr:ext cx="534377" cy="259045"/>
    <xdr:sp macro="" textlink="">
      <xdr:nvSpPr>
        <xdr:cNvPr id="196" name="テキスト ボックス 195"/>
        <xdr:cNvSpPr txBox="1"/>
      </xdr:nvSpPr>
      <xdr:spPr>
        <a:xfrm>
          <a:off x="3530111" y="1355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136306</xdr:rowOff>
    </xdr:from>
    <xdr:to>
      <xdr:col>15</xdr:col>
      <xdr:colOff>101600</xdr:colOff>
      <xdr:row>79</xdr:row>
      <xdr:rowOff>66456</xdr:rowOff>
    </xdr:to>
    <xdr:sp macro="" textlink="">
      <xdr:nvSpPr>
        <xdr:cNvPr id="197" name="楕円 196"/>
        <xdr:cNvSpPr/>
      </xdr:nvSpPr>
      <xdr:spPr>
        <a:xfrm>
          <a:off x="2857500" y="135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57583</xdr:rowOff>
    </xdr:from>
    <xdr:ext cx="534377" cy="259045"/>
    <xdr:sp macro="" textlink="">
      <xdr:nvSpPr>
        <xdr:cNvPr id="198" name="テキスト ボックス 197"/>
        <xdr:cNvSpPr txBox="1"/>
      </xdr:nvSpPr>
      <xdr:spPr>
        <a:xfrm>
          <a:off x="2641111" y="1360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122692</xdr:rowOff>
    </xdr:from>
    <xdr:to>
      <xdr:col>10</xdr:col>
      <xdr:colOff>165100</xdr:colOff>
      <xdr:row>79</xdr:row>
      <xdr:rowOff>52842</xdr:rowOff>
    </xdr:to>
    <xdr:sp macro="" textlink="">
      <xdr:nvSpPr>
        <xdr:cNvPr id="199" name="楕円 198"/>
        <xdr:cNvSpPr/>
      </xdr:nvSpPr>
      <xdr:spPr>
        <a:xfrm>
          <a:off x="1968500" y="134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43969</xdr:rowOff>
    </xdr:from>
    <xdr:ext cx="534377" cy="259045"/>
    <xdr:sp macro="" textlink="">
      <xdr:nvSpPr>
        <xdr:cNvPr id="200" name="テキスト ボックス 199"/>
        <xdr:cNvSpPr txBox="1"/>
      </xdr:nvSpPr>
      <xdr:spPr>
        <a:xfrm>
          <a:off x="1752111" y="135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5397</xdr:rowOff>
    </xdr:from>
    <xdr:to>
      <xdr:col>6</xdr:col>
      <xdr:colOff>38100</xdr:colOff>
      <xdr:row>79</xdr:row>
      <xdr:rowOff>106997</xdr:rowOff>
    </xdr:to>
    <xdr:sp macro="" textlink="">
      <xdr:nvSpPr>
        <xdr:cNvPr id="201" name="楕円 200"/>
        <xdr:cNvSpPr/>
      </xdr:nvSpPr>
      <xdr:spPr>
        <a:xfrm>
          <a:off x="1079500" y="135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98124</xdr:rowOff>
    </xdr:from>
    <xdr:ext cx="534377" cy="259045"/>
    <xdr:sp macro="" textlink="">
      <xdr:nvSpPr>
        <xdr:cNvPr id="202" name="テキスト ボックス 201"/>
        <xdr:cNvSpPr txBox="1"/>
      </xdr:nvSpPr>
      <xdr:spPr>
        <a:xfrm>
          <a:off x="863111" y="1364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169532</xdr:rowOff>
    </xdr:from>
    <xdr:to>
      <xdr:col>24</xdr:col>
      <xdr:colOff>63500</xdr:colOff>
      <xdr:row>97</xdr:row>
      <xdr:rowOff>29617</xdr:rowOff>
    </xdr:to>
    <xdr:cxnSp macro="">
      <xdr:nvCxnSpPr>
        <xdr:cNvPr id="231" name="直線コネクタ 230"/>
        <xdr:cNvCxnSpPr/>
      </xdr:nvCxnSpPr>
      <xdr:spPr>
        <a:xfrm flipV="1">
          <a:off x="3797300" y="16628732"/>
          <a:ext cx="838200" cy="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5335</xdr:rowOff>
    </xdr:from>
    <xdr:to>
      <xdr:col>19</xdr:col>
      <xdr:colOff>177800</xdr:colOff>
      <xdr:row>97</xdr:row>
      <xdr:rowOff>29617</xdr:rowOff>
    </xdr:to>
    <xdr:cxnSp macro="">
      <xdr:nvCxnSpPr>
        <xdr:cNvPr id="234" name="直線コネクタ 233"/>
        <xdr:cNvCxnSpPr/>
      </xdr:nvCxnSpPr>
      <xdr:spPr>
        <a:xfrm>
          <a:off x="2908300" y="16635985"/>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5335</xdr:rowOff>
    </xdr:from>
    <xdr:to>
      <xdr:col>15</xdr:col>
      <xdr:colOff>50800</xdr:colOff>
      <xdr:row>97</xdr:row>
      <xdr:rowOff>23394</xdr:rowOff>
    </xdr:to>
    <xdr:cxnSp macro="">
      <xdr:nvCxnSpPr>
        <xdr:cNvPr id="237" name="直線コネクタ 236"/>
        <xdr:cNvCxnSpPr/>
      </xdr:nvCxnSpPr>
      <xdr:spPr>
        <a:xfrm flipV="1">
          <a:off x="2019300" y="1663598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23394</xdr:rowOff>
    </xdr:from>
    <xdr:to>
      <xdr:col>10</xdr:col>
      <xdr:colOff>114300</xdr:colOff>
      <xdr:row>97</xdr:row>
      <xdr:rowOff>45174</xdr:rowOff>
    </xdr:to>
    <xdr:cxnSp macro="">
      <xdr:nvCxnSpPr>
        <xdr:cNvPr id="240" name="直線コネクタ 239"/>
        <xdr:cNvCxnSpPr/>
      </xdr:nvCxnSpPr>
      <xdr:spPr>
        <a:xfrm flipV="1">
          <a:off x="1130300" y="16654044"/>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118732</xdr:rowOff>
    </xdr:from>
    <xdr:to>
      <xdr:col>24</xdr:col>
      <xdr:colOff>114300</xdr:colOff>
      <xdr:row>97</xdr:row>
      <xdr:rowOff>48882</xdr:rowOff>
    </xdr:to>
    <xdr:sp macro="" textlink="">
      <xdr:nvSpPr>
        <xdr:cNvPr id="250" name="楕円 249"/>
        <xdr:cNvSpPr/>
      </xdr:nvSpPr>
      <xdr:spPr>
        <a:xfrm>
          <a:off x="4584700" y="16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97159</xdr:rowOff>
    </xdr:from>
    <xdr:ext cx="534377" cy="259045"/>
    <xdr:sp macro="" textlink="">
      <xdr:nvSpPr>
        <xdr:cNvPr id="251" name="衛生費該当値テキスト"/>
        <xdr:cNvSpPr txBox="1"/>
      </xdr:nvSpPr>
      <xdr:spPr>
        <a:xfrm>
          <a:off x="4686300" y="165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150267</xdr:rowOff>
    </xdr:from>
    <xdr:to>
      <xdr:col>20</xdr:col>
      <xdr:colOff>38100</xdr:colOff>
      <xdr:row>97</xdr:row>
      <xdr:rowOff>80417</xdr:rowOff>
    </xdr:to>
    <xdr:sp macro="" textlink="">
      <xdr:nvSpPr>
        <xdr:cNvPr id="252" name="楕円 251"/>
        <xdr:cNvSpPr/>
      </xdr:nvSpPr>
      <xdr:spPr>
        <a:xfrm>
          <a:off x="3746500" y="1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71544</xdr:rowOff>
    </xdr:from>
    <xdr:ext cx="534377" cy="259045"/>
    <xdr:sp macro="" textlink="">
      <xdr:nvSpPr>
        <xdr:cNvPr id="253" name="テキスト ボックス 252"/>
        <xdr:cNvSpPr txBox="1"/>
      </xdr:nvSpPr>
      <xdr:spPr>
        <a:xfrm>
          <a:off x="3530111" y="167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125985</xdr:rowOff>
    </xdr:from>
    <xdr:to>
      <xdr:col>15</xdr:col>
      <xdr:colOff>101600</xdr:colOff>
      <xdr:row>97</xdr:row>
      <xdr:rowOff>56135</xdr:rowOff>
    </xdr:to>
    <xdr:sp macro="" textlink="">
      <xdr:nvSpPr>
        <xdr:cNvPr id="254" name="楕円 253"/>
        <xdr:cNvSpPr/>
      </xdr:nvSpPr>
      <xdr:spPr>
        <a:xfrm>
          <a:off x="2857500" y="165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47262</xdr:rowOff>
    </xdr:from>
    <xdr:ext cx="534377" cy="259045"/>
    <xdr:sp macro="" textlink="">
      <xdr:nvSpPr>
        <xdr:cNvPr id="255" name="テキスト ボックス 254"/>
        <xdr:cNvSpPr txBox="1"/>
      </xdr:nvSpPr>
      <xdr:spPr>
        <a:xfrm>
          <a:off x="2641111" y="166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144044</xdr:rowOff>
    </xdr:from>
    <xdr:to>
      <xdr:col>10</xdr:col>
      <xdr:colOff>165100</xdr:colOff>
      <xdr:row>97</xdr:row>
      <xdr:rowOff>74194</xdr:rowOff>
    </xdr:to>
    <xdr:sp macro="" textlink="">
      <xdr:nvSpPr>
        <xdr:cNvPr id="256" name="楕円 255"/>
        <xdr:cNvSpPr/>
      </xdr:nvSpPr>
      <xdr:spPr>
        <a:xfrm>
          <a:off x="1968500" y="166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65321</xdr:rowOff>
    </xdr:from>
    <xdr:ext cx="534377" cy="259045"/>
    <xdr:sp macro="" textlink="">
      <xdr:nvSpPr>
        <xdr:cNvPr id="257" name="テキスト ボックス 256"/>
        <xdr:cNvSpPr txBox="1"/>
      </xdr:nvSpPr>
      <xdr:spPr>
        <a:xfrm>
          <a:off x="1752111" y="166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165824</xdr:rowOff>
    </xdr:from>
    <xdr:to>
      <xdr:col>6</xdr:col>
      <xdr:colOff>38100</xdr:colOff>
      <xdr:row>97</xdr:row>
      <xdr:rowOff>95974</xdr:rowOff>
    </xdr:to>
    <xdr:sp macro="" textlink="">
      <xdr:nvSpPr>
        <xdr:cNvPr id="258" name="楕円 257"/>
        <xdr:cNvSpPr/>
      </xdr:nvSpPr>
      <xdr:spPr>
        <a:xfrm>
          <a:off x="1079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87101</xdr:rowOff>
    </xdr:from>
    <xdr:ext cx="534377" cy="259045"/>
    <xdr:sp macro="" textlink="">
      <xdr:nvSpPr>
        <xdr:cNvPr id="259" name="テキスト ボックス 258"/>
        <xdr:cNvSpPr txBox="1"/>
      </xdr:nvSpPr>
      <xdr:spPr>
        <a:xfrm>
          <a:off x="863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93653</xdr:rowOff>
    </xdr:from>
    <xdr:to>
      <xdr:col>55</xdr:col>
      <xdr:colOff>0</xdr:colOff>
      <xdr:row>39</xdr:row>
      <xdr:rowOff>95286</xdr:rowOff>
    </xdr:to>
    <xdr:cxnSp macro="">
      <xdr:nvCxnSpPr>
        <xdr:cNvPr id="290" name="直線コネクタ 289"/>
        <xdr:cNvCxnSpPr/>
      </xdr:nvCxnSpPr>
      <xdr:spPr>
        <a:xfrm flipV="1">
          <a:off x="9639300" y="678020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95286</xdr:rowOff>
    </xdr:from>
    <xdr:to>
      <xdr:col>50</xdr:col>
      <xdr:colOff>114300</xdr:colOff>
      <xdr:row>39</xdr:row>
      <xdr:rowOff>95286</xdr:rowOff>
    </xdr:to>
    <xdr:cxnSp macro="">
      <xdr:nvCxnSpPr>
        <xdr:cNvPr id="293" name="直線コネクタ 292"/>
        <xdr:cNvCxnSpPr/>
      </xdr:nvCxnSpPr>
      <xdr:spPr>
        <a:xfrm>
          <a:off x="8750300" y="67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93653</xdr:rowOff>
    </xdr:from>
    <xdr:to>
      <xdr:col>45</xdr:col>
      <xdr:colOff>177800</xdr:colOff>
      <xdr:row>39</xdr:row>
      <xdr:rowOff>95286</xdr:rowOff>
    </xdr:to>
    <xdr:cxnSp macro="">
      <xdr:nvCxnSpPr>
        <xdr:cNvPr id="296" name="直線コネクタ 295"/>
        <xdr:cNvCxnSpPr/>
      </xdr:nvCxnSpPr>
      <xdr:spPr>
        <a:xfrm>
          <a:off x="7861300" y="678020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93653</xdr:rowOff>
    </xdr:from>
    <xdr:to>
      <xdr:col>41</xdr:col>
      <xdr:colOff>50800</xdr:colOff>
      <xdr:row>39</xdr:row>
      <xdr:rowOff>93653</xdr:rowOff>
    </xdr:to>
    <xdr:cxnSp macro="">
      <xdr:nvCxnSpPr>
        <xdr:cNvPr id="299" name="直線コネクタ 298"/>
        <xdr:cNvCxnSpPr/>
      </xdr:nvCxnSpPr>
      <xdr:spPr>
        <a:xfrm>
          <a:off x="6972300" y="6780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42853</xdr:rowOff>
    </xdr:from>
    <xdr:to>
      <xdr:col>55</xdr:col>
      <xdr:colOff>50800</xdr:colOff>
      <xdr:row>39</xdr:row>
      <xdr:rowOff>144453</xdr:rowOff>
    </xdr:to>
    <xdr:sp macro="" textlink="">
      <xdr:nvSpPr>
        <xdr:cNvPr id="309" name="楕円 308"/>
        <xdr:cNvSpPr/>
      </xdr:nvSpPr>
      <xdr:spPr>
        <a:xfrm>
          <a:off x="104267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129230</xdr:rowOff>
    </xdr:from>
    <xdr:ext cx="313932" cy="259045"/>
    <xdr:sp macro="" textlink="">
      <xdr:nvSpPr>
        <xdr:cNvPr id="310" name="労働費該当値テキスト"/>
        <xdr:cNvSpPr txBox="1"/>
      </xdr:nvSpPr>
      <xdr:spPr>
        <a:xfrm>
          <a:off x="10528300" y="6644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44486</xdr:rowOff>
    </xdr:from>
    <xdr:to>
      <xdr:col>50</xdr:col>
      <xdr:colOff>165100</xdr:colOff>
      <xdr:row>39</xdr:row>
      <xdr:rowOff>146086</xdr:rowOff>
    </xdr:to>
    <xdr:sp macro="" textlink="">
      <xdr:nvSpPr>
        <xdr:cNvPr id="311" name="楕円 310"/>
        <xdr:cNvSpPr/>
      </xdr:nvSpPr>
      <xdr:spPr>
        <a:xfrm>
          <a:off x="9588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137213</xdr:rowOff>
    </xdr:from>
    <xdr:ext cx="313932" cy="259045"/>
    <xdr:sp macro="" textlink="">
      <xdr:nvSpPr>
        <xdr:cNvPr id="312" name="テキスト ボックス 311"/>
        <xdr:cNvSpPr txBox="1"/>
      </xdr:nvSpPr>
      <xdr:spPr>
        <a:xfrm>
          <a:off x="9482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44486</xdr:rowOff>
    </xdr:from>
    <xdr:to>
      <xdr:col>46</xdr:col>
      <xdr:colOff>38100</xdr:colOff>
      <xdr:row>39</xdr:row>
      <xdr:rowOff>146086</xdr:rowOff>
    </xdr:to>
    <xdr:sp macro="" textlink="">
      <xdr:nvSpPr>
        <xdr:cNvPr id="313" name="楕円 312"/>
        <xdr:cNvSpPr/>
      </xdr:nvSpPr>
      <xdr:spPr>
        <a:xfrm>
          <a:off x="8699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137213</xdr:rowOff>
    </xdr:from>
    <xdr:ext cx="313932" cy="259045"/>
    <xdr:sp macro="" textlink="">
      <xdr:nvSpPr>
        <xdr:cNvPr id="314" name="テキスト ボックス 313"/>
        <xdr:cNvSpPr txBox="1"/>
      </xdr:nvSpPr>
      <xdr:spPr>
        <a:xfrm>
          <a:off x="8593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42853</xdr:rowOff>
    </xdr:from>
    <xdr:to>
      <xdr:col>41</xdr:col>
      <xdr:colOff>101600</xdr:colOff>
      <xdr:row>39</xdr:row>
      <xdr:rowOff>144453</xdr:rowOff>
    </xdr:to>
    <xdr:sp macro="" textlink="">
      <xdr:nvSpPr>
        <xdr:cNvPr id="315" name="楕円 314"/>
        <xdr:cNvSpPr/>
      </xdr:nvSpPr>
      <xdr:spPr>
        <a:xfrm>
          <a:off x="7810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135580</xdr:rowOff>
    </xdr:from>
    <xdr:ext cx="313932" cy="259045"/>
    <xdr:sp macro="" textlink="">
      <xdr:nvSpPr>
        <xdr:cNvPr id="316" name="テキスト ボックス 315"/>
        <xdr:cNvSpPr txBox="1"/>
      </xdr:nvSpPr>
      <xdr:spPr>
        <a:xfrm>
          <a:off x="7704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42853</xdr:rowOff>
    </xdr:from>
    <xdr:to>
      <xdr:col>36</xdr:col>
      <xdr:colOff>165100</xdr:colOff>
      <xdr:row>39</xdr:row>
      <xdr:rowOff>144453</xdr:rowOff>
    </xdr:to>
    <xdr:sp macro="" textlink="">
      <xdr:nvSpPr>
        <xdr:cNvPr id="317" name="楕円 316"/>
        <xdr:cNvSpPr/>
      </xdr:nvSpPr>
      <xdr:spPr>
        <a:xfrm>
          <a:off x="6921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135580</xdr:rowOff>
    </xdr:from>
    <xdr:ext cx="313932" cy="259045"/>
    <xdr:sp macro="" textlink="">
      <xdr:nvSpPr>
        <xdr:cNvPr id="318" name="テキスト ボックス 317"/>
        <xdr:cNvSpPr txBox="1"/>
      </xdr:nvSpPr>
      <xdr:spPr>
        <a:xfrm>
          <a:off x="6815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6255</xdr:rowOff>
    </xdr:from>
    <xdr:to>
      <xdr:col>55</xdr:col>
      <xdr:colOff>0</xdr:colOff>
      <xdr:row>58</xdr:row>
      <xdr:rowOff>60719</xdr:rowOff>
    </xdr:to>
    <xdr:cxnSp macro="">
      <xdr:nvCxnSpPr>
        <xdr:cNvPr id="347" name="直線コネクタ 346"/>
        <xdr:cNvCxnSpPr/>
      </xdr:nvCxnSpPr>
      <xdr:spPr>
        <a:xfrm flipV="1">
          <a:off x="9639300" y="9950355"/>
          <a:ext cx="8382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59119</xdr:rowOff>
    </xdr:from>
    <xdr:to>
      <xdr:col>50</xdr:col>
      <xdr:colOff>114300</xdr:colOff>
      <xdr:row>58</xdr:row>
      <xdr:rowOff>60719</xdr:rowOff>
    </xdr:to>
    <xdr:cxnSp macro="">
      <xdr:nvCxnSpPr>
        <xdr:cNvPr id="350" name="直線コネクタ 349"/>
        <xdr:cNvCxnSpPr/>
      </xdr:nvCxnSpPr>
      <xdr:spPr>
        <a:xfrm>
          <a:off x="8750300" y="100032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152692</xdr:rowOff>
    </xdr:from>
    <xdr:to>
      <xdr:col>45</xdr:col>
      <xdr:colOff>177800</xdr:colOff>
      <xdr:row>58</xdr:row>
      <xdr:rowOff>59119</xdr:rowOff>
    </xdr:to>
    <xdr:cxnSp macro="">
      <xdr:nvCxnSpPr>
        <xdr:cNvPr id="353" name="直線コネクタ 352"/>
        <xdr:cNvCxnSpPr/>
      </xdr:nvCxnSpPr>
      <xdr:spPr>
        <a:xfrm>
          <a:off x="7861300" y="9925342"/>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152692</xdr:rowOff>
    </xdr:from>
    <xdr:to>
      <xdr:col>41</xdr:col>
      <xdr:colOff>50800</xdr:colOff>
      <xdr:row>58</xdr:row>
      <xdr:rowOff>94361</xdr:rowOff>
    </xdr:to>
    <xdr:cxnSp macro="">
      <xdr:nvCxnSpPr>
        <xdr:cNvPr id="356" name="直線コネクタ 355"/>
        <xdr:cNvCxnSpPr/>
      </xdr:nvCxnSpPr>
      <xdr:spPr>
        <a:xfrm flipV="1">
          <a:off x="6972300" y="9925342"/>
          <a:ext cx="889000" cy="1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126905</xdr:rowOff>
    </xdr:from>
    <xdr:to>
      <xdr:col>55</xdr:col>
      <xdr:colOff>50800</xdr:colOff>
      <xdr:row>58</xdr:row>
      <xdr:rowOff>57055</xdr:rowOff>
    </xdr:to>
    <xdr:sp macro="" textlink="">
      <xdr:nvSpPr>
        <xdr:cNvPr id="366" name="楕円 365"/>
        <xdr:cNvSpPr/>
      </xdr:nvSpPr>
      <xdr:spPr>
        <a:xfrm>
          <a:off x="10426700" y="98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105332</xdr:rowOff>
    </xdr:from>
    <xdr:ext cx="534377" cy="259045"/>
    <xdr:sp macro="" textlink="">
      <xdr:nvSpPr>
        <xdr:cNvPr id="367" name="農林水産業費該当値テキスト"/>
        <xdr:cNvSpPr txBox="1"/>
      </xdr:nvSpPr>
      <xdr:spPr>
        <a:xfrm>
          <a:off x="10528300" y="98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9919</xdr:rowOff>
    </xdr:from>
    <xdr:to>
      <xdr:col>50</xdr:col>
      <xdr:colOff>165100</xdr:colOff>
      <xdr:row>58</xdr:row>
      <xdr:rowOff>111519</xdr:rowOff>
    </xdr:to>
    <xdr:sp macro="" textlink="">
      <xdr:nvSpPr>
        <xdr:cNvPr id="368" name="楕円 367"/>
        <xdr:cNvSpPr/>
      </xdr:nvSpPr>
      <xdr:spPr>
        <a:xfrm>
          <a:off x="9588500" y="9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102646</xdr:rowOff>
    </xdr:from>
    <xdr:ext cx="469744" cy="259045"/>
    <xdr:sp macro="" textlink="">
      <xdr:nvSpPr>
        <xdr:cNvPr id="369" name="テキスト ボックス 368"/>
        <xdr:cNvSpPr txBox="1"/>
      </xdr:nvSpPr>
      <xdr:spPr>
        <a:xfrm>
          <a:off x="9404428" y="100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8319</xdr:rowOff>
    </xdr:from>
    <xdr:to>
      <xdr:col>46</xdr:col>
      <xdr:colOff>38100</xdr:colOff>
      <xdr:row>58</xdr:row>
      <xdr:rowOff>109919</xdr:rowOff>
    </xdr:to>
    <xdr:sp macro="" textlink="">
      <xdr:nvSpPr>
        <xdr:cNvPr id="370" name="楕円 369"/>
        <xdr:cNvSpPr/>
      </xdr:nvSpPr>
      <xdr:spPr>
        <a:xfrm>
          <a:off x="8699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101046</xdr:rowOff>
    </xdr:from>
    <xdr:ext cx="469744" cy="259045"/>
    <xdr:sp macro="" textlink="">
      <xdr:nvSpPr>
        <xdr:cNvPr id="371" name="テキスト ボックス 370"/>
        <xdr:cNvSpPr txBox="1"/>
      </xdr:nvSpPr>
      <xdr:spPr>
        <a:xfrm>
          <a:off x="8515428" y="100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101892</xdr:rowOff>
    </xdr:from>
    <xdr:to>
      <xdr:col>41</xdr:col>
      <xdr:colOff>101600</xdr:colOff>
      <xdr:row>58</xdr:row>
      <xdr:rowOff>32042</xdr:rowOff>
    </xdr:to>
    <xdr:sp macro="" textlink="">
      <xdr:nvSpPr>
        <xdr:cNvPr id="372" name="楕円 371"/>
        <xdr:cNvSpPr/>
      </xdr:nvSpPr>
      <xdr:spPr>
        <a:xfrm>
          <a:off x="7810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48569</xdr:rowOff>
    </xdr:from>
    <xdr:ext cx="534377" cy="259045"/>
    <xdr:sp macro="" textlink="">
      <xdr:nvSpPr>
        <xdr:cNvPr id="373" name="テキスト ボックス 372"/>
        <xdr:cNvSpPr txBox="1"/>
      </xdr:nvSpPr>
      <xdr:spPr>
        <a:xfrm>
          <a:off x="7594111" y="9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43561</xdr:rowOff>
    </xdr:from>
    <xdr:to>
      <xdr:col>36</xdr:col>
      <xdr:colOff>165100</xdr:colOff>
      <xdr:row>58</xdr:row>
      <xdr:rowOff>145161</xdr:rowOff>
    </xdr:to>
    <xdr:sp macro="" textlink="">
      <xdr:nvSpPr>
        <xdr:cNvPr id="374" name="楕円 373"/>
        <xdr:cNvSpPr/>
      </xdr:nvSpPr>
      <xdr:spPr>
        <a:xfrm>
          <a:off x="6921500" y="99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136288</xdr:rowOff>
    </xdr:from>
    <xdr:ext cx="469744" cy="259045"/>
    <xdr:sp macro="" textlink="">
      <xdr:nvSpPr>
        <xdr:cNvPr id="375" name="テキスト ボックス 374"/>
        <xdr:cNvSpPr txBox="1"/>
      </xdr:nvSpPr>
      <xdr:spPr>
        <a:xfrm>
          <a:off x="6737428" y="100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167436</xdr:rowOff>
    </xdr:from>
    <xdr:to>
      <xdr:col>55</xdr:col>
      <xdr:colOff>0</xdr:colOff>
      <xdr:row>78</xdr:row>
      <xdr:rowOff>170714</xdr:rowOff>
    </xdr:to>
    <xdr:cxnSp macro="">
      <xdr:nvCxnSpPr>
        <xdr:cNvPr id="404" name="直線コネクタ 403"/>
        <xdr:cNvCxnSpPr/>
      </xdr:nvCxnSpPr>
      <xdr:spPr>
        <a:xfrm>
          <a:off x="9639300" y="13540536"/>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88264</xdr:rowOff>
    </xdr:from>
    <xdr:to>
      <xdr:col>50</xdr:col>
      <xdr:colOff>114300</xdr:colOff>
      <xdr:row>78</xdr:row>
      <xdr:rowOff>167436</xdr:rowOff>
    </xdr:to>
    <xdr:cxnSp macro="">
      <xdr:nvCxnSpPr>
        <xdr:cNvPr id="407" name="直線コネクタ 406"/>
        <xdr:cNvCxnSpPr/>
      </xdr:nvCxnSpPr>
      <xdr:spPr>
        <a:xfrm>
          <a:off x="8750300" y="13461364"/>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88264</xdr:rowOff>
    </xdr:from>
    <xdr:to>
      <xdr:col>45</xdr:col>
      <xdr:colOff>177800</xdr:colOff>
      <xdr:row>79</xdr:row>
      <xdr:rowOff>215</xdr:rowOff>
    </xdr:to>
    <xdr:cxnSp macro="">
      <xdr:nvCxnSpPr>
        <xdr:cNvPr id="410" name="直線コネクタ 409"/>
        <xdr:cNvCxnSpPr/>
      </xdr:nvCxnSpPr>
      <xdr:spPr>
        <a:xfrm flipV="1">
          <a:off x="7861300" y="13461364"/>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xdr:rowOff>
    </xdr:from>
    <xdr:to>
      <xdr:col>41</xdr:col>
      <xdr:colOff>50800</xdr:colOff>
      <xdr:row>79</xdr:row>
      <xdr:rowOff>2578</xdr:rowOff>
    </xdr:to>
    <xdr:cxnSp macro="">
      <xdr:nvCxnSpPr>
        <xdr:cNvPr id="413" name="直線コネクタ 412"/>
        <xdr:cNvCxnSpPr/>
      </xdr:nvCxnSpPr>
      <xdr:spPr>
        <a:xfrm flipV="1">
          <a:off x="6972300" y="13544765"/>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119914</xdr:rowOff>
    </xdr:from>
    <xdr:to>
      <xdr:col>55</xdr:col>
      <xdr:colOff>50800</xdr:colOff>
      <xdr:row>79</xdr:row>
      <xdr:rowOff>50064</xdr:rowOff>
    </xdr:to>
    <xdr:sp macro="" textlink="">
      <xdr:nvSpPr>
        <xdr:cNvPr id="423" name="楕円 422"/>
        <xdr:cNvSpPr/>
      </xdr:nvSpPr>
      <xdr:spPr>
        <a:xfrm>
          <a:off x="104267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34841</xdr:rowOff>
    </xdr:from>
    <xdr:ext cx="469744" cy="259045"/>
    <xdr:sp macro="" textlink="">
      <xdr:nvSpPr>
        <xdr:cNvPr id="424" name="商工費該当値テキスト"/>
        <xdr:cNvSpPr txBox="1"/>
      </xdr:nvSpPr>
      <xdr:spPr>
        <a:xfrm>
          <a:off x="10528300" y="13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116636</xdr:rowOff>
    </xdr:from>
    <xdr:to>
      <xdr:col>50</xdr:col>
      <xdr:colOff>165100</xdr:colOff>
      <xdr:row>79</xdr:row>
      <xdr:rowOff>46786</xdr:rowOff>
    </xdr:to>
    <xdr:sp macro="" textlink="">
      <xdr:nvSpPr>
        <xdr:cNvPr id="425" name="楕円 424"/>
        <xdr:cNvSpPr/>
      </xdr:nvSpPr>
      <xdr:spPr>
        <a:xfrm>
          <a:off x="9588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37913</xdr:rowOff>
    </xdr:from>
    <xdr:ext cx="469744" cy="259045"/>
    <xdr:sp macro="" textlink="">
      <xdr:nvSpPr>
        <xdr:cNvPr id="426" name="テキスト ボックス 425"/>
        <xdr:cNvSpPr txBox="1"/>
      </xdr:nvSpPr>
      <xdr:spPr>
        <a:xfrm>
          <a:off x="9404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37464</xdr:rowOff>
    </xdr:from>
    <xdr:to>
      <xdr:col>46</xdr:col>
      <xdr:colOff>38100</xdr:colOff>
      <xdr:row>78</xdr:row>
      <xdr:rowOff>139064</xdr:rowOff>
    </xdr:to>
    <xdr:sp macro="" textlink="">
      <xdr:nvSpPr>
        <xdr:cNvPr id="427" name="楕円 426"/>
        <xdr:cNvSpPr/>
      </xdr:nvSpPr>
      <xdr:spPr>
        <a:xfrm>
          <a:off x="8699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130191</xdr:rowOff>
    </xdr:from>
    <xdr:ext cx="469744" cy="259045"/>
    <xdr:sp macro="" textlink="">
      <xdr:nvSpPr>
        <xdr:cNvPr id="428" name="テキスト ボックス 427"/>
        <xdr:cNvSpPr txBox="1"/>
      </xdr:nvSpPr>
      <xdr:spPr>
        <a:xfrm>
          <a:off x="8515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120865</xdr:rowOff>
    </xdr:from>
    <xdr:to>
      <xdr:col>41</xdr:col>
      <xdr:colOff>101600</xdr:colOff>
      <xdr:row>79</xdr:row>
      <xdr:rowOff>51015</xdr:rowOff>
    </xdr:to>
    <xdr:sp macro="" textlink="">
      <xdr:nvSpPr>
        <xdr:cNvPr id="429" name="楕円 428"/>
        <xdr:cNvSpPr/>
      </xdr:nvSpPr>
      <xdr:spPr>
        <a:xfrm>
          <a:off x="7810500" y="134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42142</xdr:rowOff>
    </xdr:from>
    <xdr:ext cx="469744" cy="259045"/>
    <xdr:sp macro="" textlink="">
      <xdr:nvSpPr>
        <xdr:cNvPr id="430" name="テキスト ボックス 429"/>
        <xdr:cNvSpPr txBox="1"/>
      </xdr:nvSpPr>
      <xdr:spPr>
        <a:xfrm>
          <a:off x="7626428" y="1358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123228</xdr:rowOff>
    </xdr:from>
    <xdr:to>
      <xdr:col>36</xdr:col>
      <xdr:colOff>165100</xdr:colOff>
      <xdr:row>79</xdr:row>
      <xdr:rowOff>53378</xdr:rowOff>
    </xdr:to>
    <xdr:sp macro="" textlink="">
      <xdr:nvSpPr>
        <xdr:cNvPr id="431" name="楕円 430"/>
        <xdr:cNvSpPr/>
      </xdr:nvSpPr>
      <xdr:spPr>
        <a:xfrm>
          <a:off x="6921500" y="134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44505</xdr:rowOff>
    </xdr:from>
    <xdr:ext cx="469744" cy="259045"/>
    <xdr:sp macro="" textlink="">
      <xdr:nvSpPr>
        <xdr:cNvPr id="432" name="テキスト ボックス 431"/>
        <xdr:cNvSpPr txBox="1"/>
      </xdr:nvSpPr>
      <xdr:spPr>
        <a:xfrm>
          <a:off x="6737428" y="1358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91808</xdr:rowOff>
    </xdr:from>
    <xdr:to>
      <xdr:col>55</xdr:col>
      <xdr:colOff>0</xdr:colOff>
      <xdr:row>97</xdr:row>
      <xdr:rowOff>71292</xdr:rowOff>
    </xdr:to>
    <xdr:cxnSp macro="">
      <xdr:nvCxnSpPr>
        <xdr:cNvPr id="462" name="直線コネクタ 461"/>
        <xdr:cNvCxnSpPr/>
      </xdr:nvCxnSpPr>
      <xdr:spPr>
        <a:xfrm>
          <a:off x="9639300" y="16551008"/>
          <a:ext cx="838200" cy="1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91808</xdr:rowOff>
    </xdr:from>
    <xdr:to>
      <xdr:col>50</xdr:col>
      <xdr:colOff>114300</xdr:colOff>
      <xdr:row>96</xdr:row>
      <xdr:rowOff>163207</xdr:rowOff>
    </xdr:to>
    <xdr:cxnSp macro="">
      <xdr:nvCxnSpPr>
        <xdr:cNvPr id="465" name="直線コネクタ 464"/>
        <xdr:cNvCxnSpPr/>
      </xdr:nvCxnSpPr>
      <xdr:spPr>
        <a:xfrm flipV="1">
          <a:off x="8750300" y="16551008"/>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56432</xdr:rowOff>
    </xdr:from>
    <xdr:to>
      <xdr:col>45</xdr:col>
      <xdr:colOff>177800</xdr:colOff>
      <xdr:row>96</xdr:row>
      <xdr:rowOff>163207</xdr:rowOff>
    </xdr:to>
    <xdr:cxnSp macro="">
      <xdr:nvCxnSpPr>
        <xdr:cNvPr id="468" name="直線コネクタ 467"/>
        <xdr:cNvCxnSpPr/>
      </xdr:nvCxnSpPr>
      <xdr:spPr>
        <a:xfrm>
          <a:off x="7861300" y="16515632"/>
          <a:ext cx="8890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56432</xdr:rowOff>
    </xdr:from>
    <xdr:to>
      <xdr:col>41</xdr:col>
      <xdr:colOff>50800</xdr:colOff>
      <xdr:row>97</xdr:row>
      <xdr:rowOff>43193</xdr:rowOff>
    </xdr:to>
    <xdr:cxnSp macro="">
      <xdr:nvCxnSpPr>
        <xdr:cNvPr id="471" name="直線コネクタ 470"/>
        <xdr:cNvCxnSpPr/>
      </xdr:nvCxnSpPr>
      <xdr:spPr>
        <a:xfrm flipV="1">
          <a:off x="6972300" y="16515632"/>
          <a:ext cx="889000" cy="15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20492</xdr:rowOff>
    </xdr:from>
    <xdr:to>
      <xdr:col>55</xdr:col>
      <xdr:colOff>50800</xdr:colOff>
      <xdr:row>97</xdr:row>
      <xdr:rowOff>122092</xdr:rowOff>
    </xdr:to>
    <xdr:sp macro="" textlink="">
      <xdr:nvSpPr>
        <xdr:cNvPr id="481" name="楕円 480"/>
        <xdr:cNvSpPr/>
      </xdr:nvSpPr>
      <xdr:spPr>
        <a:xfrm>
          <a:off x="10426700" y="166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170369</xdr:rowOff>
    </xdr:from>
    <xdr:ext cx="534377" cy="259045"/>
    <xdr:sp macro="" textlink="">
      <xdr:nvSpPr>
        <xdr:cNvPr id="482" name="土木費該当値テキスト"/>
        <xdr:cNvSpPr txBox="1"/>
      </xdr:nvSpPr>
      <xdr:spPr>
        <a:xfrm>
          <a:off x="10528300" y="166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41008</xdr:rowOff>
    </xdr:from>
    <xdr:to>
      <xdr:col>50</xdr:col>
      <xdr:colOff>165100</xdr:colOff>
      <xdr:row>96</xdr:row>
      <xdr:rowOff>142608</xdr:rowOff>
    </xdr:to>
    <xdr:sp macro="" textlink="">
      <xdr:nvSpPr>
        <xdr:cNvPr id="483" name="楕円 482"/>
        <xdr:cNvSpPr/>
      </xdr:nvSpPr>
      <xdr:spPr>
        <a:xfrm>
          <a:off x="9588500" y="165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159135</xdr:rowOff>
    </xdr:from>
    <xdr:ext cx="534377" cy="259045"/>
    <xdr:sp macro="" textlink="">
      <xdr:nvSpPr>
        <xdr:cNvPr id="484" name="テキスト ボックス 483"/>
        <xdr:cNvSpPr txBox="1"/>
      </xdr:nvSpPr>
      <xdr:spPr>
        <a:xfrm>
          <a:off x="9372111" y="1627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112407</xdr:rowOff>
    </xdr:from>
    <xdr:to>
      <xdr:col>46</xdr:col>
      <xdr:colOff>38100</xdr:colOff>
      <xdr:row>97</xdr:row>
      <xdr:rowOff>42557</xdr:rowOff>
    </xdr:to>
    <xdr:sp macro="" textlink="">
      <xdr:nvSpPr>
        <xdr:cNvPr id="485" name="楕円 484"/>
        <xdr:cNvSpPr/>
      </xdr:nvSpPr>
      <xdr:spPr>
        <a:xfrm>
          <a:off x="8699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59084</xdr:rowOff>
    </xdr:from>
    <xdr:ext cx="534377" cy="259045"/>
    <xdr:sp macro="" textlink="">
      <xdr:nvSpPr>
        <xdr:cNvPr id="486" name="テキスト ボックス 485"/>
        <xdr:cNvSpPr txBox="1"/>
      </xdr:nvSpPr>
      <xdr:spPr>
        <a:xfrm>
          <a:off x="8483111" y="163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5632</xdr:rowOff>
    </xdr:from>
    <xdr:to>
      <xdr:col>41</xdr:col>
      <xdr:colOff>101600</xdr:colOff>
      <xdr:row>96</xdr:row>
      <xdr:rowOff>107232</xdr:rowOff>
    </xdr:to>
    <xdr:sp macro="" textlink="">
      <xdr:nvSpPr>
        <xdr:cNvPr id="487" name="楕円 486"/>
        <xdr:cNvSpPr/>
      </xdr:nvSpPr>
      <xdr:spPr>
        <a:xfrm>
          <a:off x="7810500" y="164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123759</xdr:rowOff>
    </xdr:from>
    <xdr:ext cx="534377" cy="259045"/>
    <xdr:sp macro="" textlink="">
      <xdr:nvSpPr>
        <xdr:cNvPr id="488" name="テキスト ボックス 487"/>
        <xdr:cNvSpPr txBox="1"/>
      </xdr:nvSpPr>
      <xdr:spPr>
        <a:xfrm>
          <a:off x="7594111" y="162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163843</xdr:rowOff>
    </xdr:from>
    <xdr:to>
      <xdr:col>36</xdr:col>
      <xdr:colOff>165100</xdr:colOff>
      <xdr:row>97</xdr:row>
      <xdr:rowOff>93993</xdr:rowOff>
    </xdr:to>
    <xdr:sp macro="" textlink="">
      <xdr:nvSpPr>
        <xdr:cNvPr id="489" name="楕円 488"/>
        <xdr:cNvSpPr/>
      </xdr:nvSpPr>
      <xdr:spPr>
        <a:xfrm>
          <a:off x="6921500" y="166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85120</xdr:rowOff>
    </xdr:from>
    <xdr:ext cx="534377" cy="259045"/>
    <xdr:sp macro="" textlink="">
      <xdr:nvSpPr>
        <xdr:cNvPr id="490" name="テキスト ボックス 489"/>
        <xdr:cNvSpPr txBox="1"/>
      </xdr:nvSpPr>
      <xdr:spPr>
        <a:xfrm>
          <a:off x="6705111" y="167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143540</xdr:rowOff>
    </xdr:from>
    <xdr:to>
      <xdr:col>85</xdr:col>
      <xdr:colOff>127000</xdr:colOff>
      <xdr:row>35</xdr:row>
      <xdr:rowOff>8575</xdr:rowOff>
    </xdr:to>
    <xdr:cxnSp macro="">
      <xdr:nvCxnSpPr>
        <xdr:cNvPr id="518" name="直線コネクタ 517"/>
        <xdr:cNvCxnSpPr/>
      </xdr:nvCxnSpPr>
      <xdr:spPr>
        <a:xfrm flipV="1">
          <a:off x="15481300" y="5972840"/>
          <a:ext cx="8382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83236</xdr:rowOff>
    </xdr:from>
    <xdr:to>
      <xdr:col>81</xdr:col>
      <xdr:colOff>50800</xdr:colOff>
      <xdr:row>35</xdr:row>
      <xdr:rowOff>8575</xdr:rowOff>
    </xdr:to>
    <xdr:cxnSp macro="">
      <xdr:nvCxnSpPr>
        <xdr:cNvPr id="521" name="直線コネクタ 520"/>
        <xdr:cNvCxnSpPr/>
      </xdr:nvCxnSpPr>
      <xdr:spPr>
        <a:xfrm>
          <a:off x="14592300" y="5912536"/>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3" name="テキスト ボックス 522"/>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83236</xdr:rowOff>
    </xdr:from>
    <xdr:to>
      <xdr:col>76</xdr:col>
      <xdr:colOff>114300</xdr:colOff>
      <xdr:row>35</xdr:row>
      <xdr:rowOff>91054</xdr:rowOff>
    </xdr:to>
    <xdr:cxnSp macro="">
      <xdr:nvCxnSpPr>
        <xdr:cNvPr id="524" name="直線コネクタ 523"/>
        <xdr:cNvCxnSpPr/>
      </xdr:nvCxnSpPr>
      <xdr:spPr>
        <a:xfrm flipV="1">
          <a:off x="13703300" y="5912536"/>
          <a:ext cx="889000" cy="1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6" name="テキスト ボックス 525"/>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91054</xdr:rowOff>
    </xdr:from>
    <xdr:to>
      <xdr:col>71</xdr:col>
      <xdr:colOff>177800</xdr:colOff>
      <xdr:row>35</xdr:row>
      <xdr:rowOff>100655</xdr:rowOff>
    </xdr:to>
    <xdr:cxnSp macro="">
      <xdr:nvCxnSpPr>
        <xdr:cNvPr id="527" name="直線コネクタ 526"/>
        <xdr:cNvCxnSpPr/>
      </xdr:nvCxnSpPr>
      <xdr:spPr>
        <a:xfrm flipV="1">
          <a:off x="12814300" y="60918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9811</xdr:rowOff>
    </xdr:from>
    <xdr:ext cx="534377" cy="259045"/>
    <xdr:sp macro="" textlink="">
      <xdr:nvSpPr>
        <xdr:cNvPr id="529" name="テキスト ボックス 528"/>
        <xdr:cNvSpPr txBox="1"/>
      </xdr:nvSpPr>
      <xdr:spPr>
        <a:xfrm>
          <a:off x="13436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31" name="テキスト ボックス 530"/>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92740</xdr:rowOff>
    </xdr:from>
    <xdr:to>
      <xdr:col>85</xdr:col>
      <xdr:colOff>177800</xdr:colOff>
      <xdr:row>35</xdr:row>
      <xdr:rowOff>22890</xdr:rowOff>
    </xdr:to>
    <xdr:sp macro="" textlink="">
      <xdr:nvSpPr>
        <xdr:cNvPr id="537" name="楕円 536"/>
        <xdr:cNvSpPr/>
      </xdr:nvSpPr>
      <xdr:spPr>
        <a:xfrm>
          <a:off x="16268700" y="59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115617</xdr:rowOff>
    </xdr:from>
    <xdr:ext cx="534377" cy="259045"/>
    <xdr:sp macro="" textlink="">
      <xdr:nvSpPr>
        <xdr:cNvPr id="538" name="消防費該当値テキスト"/>
        <xdr:cNvSpPr txBox="1"/>
      </xdr:nvSpPr>
      <xdr:spPr>
        <a:xfrm>
          <a:off x="16370300" y="57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129225</xdr:rowOff>
    </xdr:from>
    <xdr:to>
      <xdr:col>81</xdr:col>
      <xdr:colOff>101600</xdr:colOff>
      <xdr:row>35</xdr:row>
      <xdr:rowOff>59375</xdr:rowOff>
    </xdr:to>
    <xdr:sp macro="" textlink="">
      <xdr:nvSpPr>
        <xdr:cNvPr id="539" name="楕円 538"/>
        <xdr:cNvSpPr/>
      </xdr:nvSpPr>
      <xdr:spPr>
        <a:xfrm>
          <a:off x="15430500" y="5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75902</xdr:rowOff>
    </xdr:from>
    <xdr:ext cx="534377" cy="259045"/>
    <xdr:sp macro="" textlink="">
      <xdr:nvSpPr>
        <xdr:cNvPr id="540" name="テキスト ボックス 539"/>
        <xdr:cNvSpPr txBox="1"/>
      </xdr:nvSpPr>
      <xdr:spPr>
        <a:xfrm>
          <a:off x="15214111" y="57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32436</xdr:rowOff>
    </xdr:from>
    <xdr:to>
      <xdr:col>76</xdr:col>
      <xdr:colOff>165100</xdr:colOff>
      <xdr:row>34</xdr:row>
      <xdr:rowOff>134036</xdr:rowOff>
    </xdr:to>
    <xdr:sp macro="" textlink="">
      <xdr:nvSpPr>
        <xdr:cNvPr id="541" name="楕円 540"/>
        <xdr:cNvSpPr/>
      </xdr:nvSpPr>
      <xdr:spPr>
        <a:xfrm>
          <a:off x="14541500" y="58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150563</xdr:rowOff>
    </xdr:from>
    <xdr:ext cx="534377" cy="259045"/>
    <xdr:sp macro="" textlink="">
      <xdr:nvSpPr>
        <xdr:cNvPr id="542" name="テキスト ボックス 541"/>
        <xdr:cNvSpPr txBox="1"/>
      </xdr:nvSpPr>
      <xdr:spPr>
        <a:xfrm>
          <a:off x="14325111" y="56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40254</xdr:rowOff>
    </xdr:from>
    <xdr:to>
      <xdr:col>72</xdr:col>
      <xdr:colOff>38100</xdr:colOff>
      <xdr:row>35</xdr:row>
      <xdr:rowOff>141854</xdr:rowOff>
    </xdr:to>
    <xdr:sp macro="" textlink="">
      <xdr:nvSpPr>
        <xdr:cNvPr id="543" name="楕円 542"/>
        <xdr:cNvSpPr/>
      </xdr:nvSpPr>
      <xdr:spPr>
        <a:xfrm>
          <a:off x="13652500" y="60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158381</xdr:rowOff>
    </xdr:from>
    <xdr:ext cx="534377" cy="259045"/>
    <xdr:sp macro="" textlink="">
      <xdr:nvSpPr>
        <xdr:cNvPr id="544" name="テキスト ボックス 543"/>
        <xdr:cNvSpPr txBox="1"/>
      </xdr:nvSpPr>
      <xdr:spPr>
        <a:xfrm>
          <a:off x="13436111" y="58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49855</xdr:rowOff>
    </xdr:from>
    <xdr:to>
      <xdr:col>67</xdr:col>
      <xdr:colOff>101600</xdr:colOff>
      <xdr:row>35</xdr:row>
      <xdr:rowOff>151455</xdr:rowOff>
    </xdr:to>
    <xdr:sp macro="" textlink="">
      <xdr:nvSpPr>
        <xdr:cNvPr id="545" name="楕円 544"/>
        <xdr:cNvSpPr/>
      </xdr:nvSpPr>
      <xdr:spPr>
        <a:xfrm>
          <a:off x="12763500" y="60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167982</xdr:rowOff>
    </xdr:from>
    <xdr:ext cx="534377" cy="259045"/>
    <xdr:sp macro="" textlink="">
      <xdr:nvSpPr>
        <xdr:cNvPr id="546" name="テキスト ボックス 545"/>
        <xdr:cNvSpPr txBox="1"/>
      </xdr:nvSpPr>
      <xdr:spPr>
        <a:xfrm>
          <a:off x="12547111" y="58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69846</xdr:rowOff>
    </xdr:from>
    <xdr:to>
      <xdr:col>85</xdr:col>
      <xdr:colOff>127000</xdr:colOff>
      <xdr:row>57</xdr:row>
      <xdr:rowOff>133724</xdr:rowOff>
    </xdr:to>
    <xdr:cxnSp macro="">
      <xdr:nvCxnSpPr>
        <xdr:cNvPr id="578" name="直線コネクタ 577"/>
        <xdr:cNvCxnSpPr/>
      </xdr:nvCxnSpPr>
      <xdr:spPr>
        <a:xfrm flipV="1">
          <a:off x="15481300" y="9842496"/>
          <a:ext cx="838200" cy="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119551</xdr:rowOff>
    </xdr:from>
    <xdr:to>
      <xdr:col>81</xdr:col>
      <xdr:colOff>50800</xdr:colOff>
      <xdr:row>57</xdr:row>
      <xdr:rowOff>133724</xdr:rowOff>
    </xdr:to>
    <xdr:cxnSp macro="">
      <xdr:nvCxnSpPr>
        <xdr:cNvPr id="581" name="直線コネクタ 580"/>
        <xdr:cNvCxnSpPr/>
      </xdr:nvCxnSpPr>
      <xdr:spPr>
        <a:xfrm>
          <a:off x="14592300" y="989220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119551</xdr:rowOff>
    </xdr:from>
    <xdr:to>
      <xdr:col>76</xdr:col>
      <xdr:colOff>114300</xdr:colOff>
      <xdr:row>58</xdr:row>
      <xdr:rowOff>7145</xdr:rowOff>
    </xdr:to>
    <xdr:cxnSp macro="">
      <xdr:nvCxnSpPr>
        <xdr:cNvPr id="584" name="直線コネクタ 583"/>
        <xdr:cNvCxnSpPr/>
      </xdr:nvCxnSpPr>
      <xdr:spPr>
        <a:xfrm flipV="1">
          <a:off x="13703300" y="9892201"/>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7145</xdr:rowOff>
    </xdr:from>
    <xdr:to>
      <xdr:col>71</xdr:col>
      <xdr:colOff>177800</xdr:colOff>
      <xdr:row>58</xdr:row>
      <xdr:rowOff>22853</xdr:rowOff>
    </xdr:to>
    <xdr:cxnSp macro="">
      <xdr:nvCxnSpPr>
        <xdr:cNvPr id="587" name="直線コネクタ 586"/>
        <xdr:cNvCxnSpPr/>
      </xdr:nvCxnSpPr>
      <xdr:spPr>
        <a:xfrm flipV="1">
          <a:off x="12814300" y="9951245"/>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19046</xdr:rowOff>
    </xdr:from>
    <xdr:to>
      <xdr:col>85</xdr:col>
      <xdr:colOff>177800</xdr:colOff>
      <xdr:row>57</xdr:row>
      <xdr:rowOff>120646</xdr:rowOff>
    </xdr:to>
    <xdr:sp macro="" textlink="">
      <xdr:nvSpPr>
        <xdr:cNvPr id="597" name="楕円 596"/>
        <xdr:cNvSpPr/>
      </xdr:nvSpPr>
      <xdr:spPr>
        <a:xfrm>
          <a:off x="16268700" y="9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168923</xdr:rowOff>
    </xdr:from>
    <xdr:ext cx="534377" cy="259045"/>
    <xdr:sp macro="" textlink="">
      <xdr:nvSpPr>
        <xdr:cNvPr id="598" name="教育費該当値テキスト"/>
        <xdr:cNvSpPr txBox="1"/>
      </xdr:nvSpPr>
      <xdr:spPr>
        <a:xfrm>
          <a:off x="16370300" y="97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82924</xdr:rowOff>
    </xdr:from>
    <xdr:to>
      <xdr:col>81</xdr:col>
      <xdr:colOff>101600</xdr:colOff>
      <xdr:row>58</xdr:row>
      <xdr:rowOff>13074</xdr:rowOff>
    </xdr:to>
    <xdr:sp macro="" textlink="">
      <xdr:nvSpPr>
        <xdr:cNvPr id="599" name="楕円 598"/>
        <xdr:cNvSpPr/>
      </xdr:nvSpPr>
      <xdr:spPr>
        <a:xfrm>
          <a:off x="15430500" y="98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4201</xdr:rowOff>
    </xdr:from>
    <xdr:ext cx="534377" cy="259045"/>
    <xdr:sp macro="" textlink="">
      <xdr:nvSpPr>
        <xdr:cNvPr id="600" name="テキスト ボックス 599"/>
        <xdr:cNvSpPr txBox="1"/>
      </xdr:nvSpPr>
      <xdr:spPr>
        <a:xfrm>
          <a:off x="15214111" y="99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68751</xdr:rowOff>
    </xdr:from>
    <xdr:to>
      <xdr:col>76</xdr:col>
      <xdr:colOff>165100</xdr:colOff>
      <xdr:row>57</xdr:row>
      <xdr:rowOff>170351</xdr:rowOff>
    </xdr:to>
    <xdr:sp macro="" textlink="">
      <xdr:nvSpPr>
        <xdr:cNvPr id="601" name="楕円 600"/>
        <xdr:cNvSpPr/>
      </xdr:nvSpPr>
      <xdr:spPr>
        <a:xfrm>
          <a:off x="14541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161478</xdr:rowOff>
    </xdr:from>
    <xdr:ext cx="534377" cy="259045"/>
    <xdr:sp macro="" textlink="">
      <xdr:nvSpPr>
        <xdr:cNvPr id="602" name="テキスト ボックス 601"/>
        <xdr:cNvSpPr txBox="1"/>
      </xdr:nvSpPr>
      <xdr:spPr>
        <a:xfrm>
          <a:off x="14325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127795</xdr:rowOff>
    </xdr:from>
    <xdr:to>
      <xdr:col>72</xdr:col>
      <xdr:colOff>38100</xdr:colOff>
      <xdr:row>58</xdr:row>
      <xdr:rowOff>57945</xdr:rowOff>
    </xdr:to>
    <xdr:sp macro="" textlink="">
      <xdr:nvSpPr>
        <xdr:cNvPr id="603" name="楕円 602"/>
        <xdr:cNvSpPr/>
      </xdr:nvSpPr>
      <xdr:spPr>
        <a:xfrm>
          <a:off x="13652500" y="99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49072</xdr:rowOff>
    </xdr:from>
    <xdr:ext cx="534377" cy="259045"/>
    <xdr:sp macro="" textlink="">
      <xdr:nvSpPr>
        <xdr:cNvPr id="604" name="テキスト ボックス 603"/>
        <xdr:cNvSpPr txBox="1"/>
      </xdr:nvSpPr>
      <xdr:spPr>
        <a:xfrm>
          <a:off x="13436111" y="99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143503</xdr:rowOff>
    </xdr:from>
    <xdr:to>
      <xdr:col>67</xdr:col>
      <xdr:colOff>101600</xdr:colOff>
      <xdr:row>58</xdr:row>
      <xdr:rowOff>73653</xdr:rowOff>
    </xdr:to>
    <xdr:sp macro="" textlink="">
      <xdr:nvSpPr>
        <xdr:cNvPr id="605" name="楕円 604"/>
        <xdr:cNvSpPr/>
      </xdr:nvSpPr>
      <xdr:spPr>
        <a:xfrm>
          <a:off x="12763500" y="99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64780</xdr:rowOff>
    </xdr:from>
    <xdr:ext cx="534377" cy="259045"/>
    <xdr:sp macro="" textlink="">
      <xdr:nvSpPr>
        <xdr:cNvPr id="606" name="テキスト ボックス 605"/>
        <xdr:cNvSpPr txBox="1"/>
      </xdr:nvSpPr>
      <xdr:spPr>
        <a:xfrm>
          <a:off x="12547111" y="100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155637</xdr:rowOff>
    </xdr:from>
    <xdr:to>
      <xdr:col>85</xdr:col>
      <xdr:colOff>127000</xdr:colOff>
      <xdr:row>97</xdr:row>
      <xdr:rowOff>16844</xdr:rowOff>
    </xdr:to>
    <xdr:cxnSp macro="">
      <xdr:nvCxnSpPr>
        <xdr:cNvPr id="694" name="直線コネクタ 693"/>
        <xdr:cNvCxnSpPr/>
      </xdr:nvCxnSpPr>
      <xdr:spPr>
        <a:xfrm flipV="1">
          <a:off x="15481300" y="166148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16844</xdr:rowOff>
    </xdr:from>
    <xdr:to>
      <xdr:col>81</xdr:col>
      <xdr:colOff>50800</xdr:colOff>
      <xdr:row>97</xdr:row>
      <xdr:rowOff>38757</xdr:rowOff>
    </xdr:to>
    <xdr:cxnSp macro="">
      <xdr:nvCxnSpPr>
        <xdr:cNvPr id="697" name="直線コネクタ 696"/>
        <xdr:cNvCxnSpPr/>
      </xdr:nvCxnSpPr>
      <xdr:spPr>
        <a:xfrm flipV="1">
          <a:off x="14592300" y="16647494"/>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15211</xdr:rowOff>
    </xdr:from>
    <xdr:to>
      <xdr:col>76</xdr:col>
      <xdr:colOff>114300</xdr:colOff>
      <xdr:row>97</xdr:row>
      <xdr:rowOff>38757</xdr:rowOff>
    </xdr:to>
    <xdr:cxnSp macro="">
      <xdr:nvCxnSpPr>
        <xdr:cNvPr id="700" name="直線コネクタ 699"/>
        <xdr:cNvCxnSpPr/>
      </xdr:nvCxnSpPr>
      <xdr:spPr>
        <a:xfrm>
          <a:off x="13703300" y="1664586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15211</xdr:rowOff>
    </xdr:from>
    <xdr:to>
      <xdr:col>71</xdr:col>
      <xdr:colOff>177800</xdr:colOff>
      <xdr:row>97</xdr:row>
      <xdr:rowOff>46709</xdr:rowOff>
    </xdr:to>
    <xdr:cxnSp macro="">
      <xdr:nvCxnSpPr>
        <xdr:cNvPr id="703" name="直線コネクタ 702"/>
        <xdr:cNvCxnSpPr/>
      </xdr:nvCxnSpPr>
      <xdr:spPr>
        <a:xfrm flipV="1">
          <a:off x="12814300" y="1664586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104837</xdr:rowOff>
    </xdr:from>
    <xdr:to>
      <xdr:col>85</xdr:col>
      <xdr:colOff>177800</xdr:colOff>
      <xdr:row>97</xdr:row>
      <xdr:rowOff>34987</xdr:rowOff>
    </xdr:to>
    <xdr:sp macro="" textlink="">
      <xdr:nvSpPr>
        <xdr:cNvPr id="713" name="楕円 712"/>
        <xdr:cNvSpPr/>
      </xdr:nvSpPr>
      <xdr:spPr>
        <a:xfrm>
          <a:off x="16268700" y="165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83264</xdr:rowOff>
    </xdr:from>
    <xdr:ext cx="534377" cy="259045"/>
    <xdr:sp macro="" textlink="">
      <xdr:nvSpPr>
        <xdr:cNvPr id="714" name="公債費該当値テキスト"/>
        <xdr:cNvSpPr txBox="1"/>
      </xdr:nvSpPr>
      <xdr:spPr>
        <a:xfrm>
          <a:off x="16370300" y="165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137494</xdr:rowOff>
    </xdr:from>
    <xdr:to>
      <xdr:col>81</xdr:col>
      <xdr:colOff>101600</xdr:colOff>
      <xdr:row>97</xdr:row>
      <xdr:rowOff>67644</xdr:rowOff>
    </xdr:to>
    <xdr:sp macro="" textlink="">
      <xdr:nvSpPr>
        <xdr:cNvPr id="715" name="楕円 714"/>
        <xdr:cNvSpPr/>
      </xdr:nvSpPr>
      <xdr:spPr>
        <a:xfrm>
          <a:off x="15430500" y="1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58771</xdr:rowOff>
    </xdr:from>
    <xdr:ext cx="534377" cy="259045"/>
    <xdr:sp macro="" textlink="">
      <xdr:nvSpPr>
        <xdr:cNvPr id="716" name="テキスト ボックス 715"/>
        <xdr:cNvSpPr txBox="1"/>
      </xdr:nvSpPr>
      <xdr:spPr>
        <a:xfrm>
          <a:off x="15214111" y="166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159407</xdr:rowOff>
    </xdr:from>
    <xdr:to>
      <xdr:col>76</xdr:col>
      <xdr:colOff>165100</xdr:colOff>
      <xdr:row>97</xdr:row>
      <xdr:rowOff>89557</xdr:rowOff>
    </xdr:to>
    <xdr:sp macro="" textlink="">
      <xdr:nvSpPr>
        <xdr:cNvPr id="717" name="楕円 716"/>
        <xdr:cNvSpPr/>
      </xdr:nvSpPr>
      <xdr:spPr>
        <a:xfrm>
          <a:off x="14541500" y="166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80684</xdr:rowOff>
    </xdr:from>
    <xdr:ext cx="534377" cy="259045"/>
    <xdr:sp macro="" textlink="">
      <xdr:nvSpPr>
        <xdr:cNvPr id="718" name="テキスト ボックス 717"/>
        <xdr:cNvSpPr txBox="1"/>
      </xdr:nvSpPr>
      <xdr:spPr>
        <a:xfrm>
          <a:off x="14325111" y="167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135861</xdr:rowOff>
    </xdr:from>
    <xdr:to>
      <xdr:col>72</xdr:col>
      <xdr:colOff>38100</xdr:colOff>
      <xdr:row>97</xdr:row>
      <xdr:rowOff>66011</xdr:rowOff>
    </xdr:to>
    <xdr:sp macro="" textlink="">
      <xdr:nvSpPr>
        <xdr:cNvPr id="719" name="楕円 718"/>
        <xdr:cNvSpPr/>
      </xdr:nvSpPr>
      <xdr:spPr>
        <a:xfrm>
          <a:off x="13652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57138</xdr:rowOff>
    </xdr:from>
    <xdr:ext cx="534377" cy="259045"/>
    <xdr:sp macro="" textlink="">
      <xdr:nvSpPr>
        <xdr:cNvPr id="720" name="テキスト ボックス 719"/>
        <xdr:cNvSpPr txBox="1"/>
      </xdr:nvSpPr>
      <xdr:spPr>
        <a:xfrm>
          <a:off x="13436111" y="16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167359</xdr:rowOff>
    </xdr:from>
    <xdr:to>
      <xdr:col>67</xdr:col>
      <xdr:colOff>101600</xdr:colOff>
      <xdr:row>97</xdr:row>
      <xdr:rowOff>97509</xdr:rowOff>
    </xdr:to>
    <xdr:sp macro="" textlink="">
      <xdr:nvSpPr>
        <xdr:cNvPr id="721" name="楕円 720"/>
        <xdr:cNvSpPr/>
      </xdr:nvSpPr>
      <xdr:spPr>
        <a:xfrm>
          <a:off x="12763500" y="166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88636</xdr:rowOff>
    </xdr:from>
    <xdr:ext cx="534377" cy="259045"/>
    <xdr:sp macro="" textlink="">
      <xdr:nvSpPr>
        <xdr:cNvPr id="722" name="テキスト ボックス 721"/>
        <xdr:cNvSpPr txBox="1"/>
      </xdr:nvSpPr>
      <xdr:spPr>
        <a:xfrm>
          <a:off x="12547111" y="1671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年度は、農林水産業費が農道整備事業（</a:t>
          </a:r>
          <a:r>
            <a:rPr kumimoji="1" lang="en-US" altLang="ja-JP" sz="1300">
              <a:latin typeface="ＭＳ Ｐゴシック" panose="020B0600070205080204" pitchFamily="50" charset="-128"/>
              <a:ea typeface="ＭＳ Ｐゴシック" panose="020B0600070205080204" pitchFamily="50" charset="-128"/>
            </a:rPr>
            <a:t>33,446</a:t>
          </a:r>
          <a:r>
            <a:rPr kumimoji="1" lang="ja-JP" altLang="en-US" sz="1300">
              <a:latin typeface="ＭＳ Ｐゴシック" panose="020B0600070205080204" pitchFamily="50" charset="-128"/>
              <a:ea typeface="ＭＳ Ｐゴシック" panose="020B0600070205080204" pitchFamily="50" charset="-128"/>
            </a:rPr>
            <a:t>千円）の実施により、</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％の増、教育費が小学校統合に伴う小学校改修事業（</a:t>
          </a:r>
          <a:r>
            <a:rPr kumimoji="1" lang="en-US" altLang="ja-JP" sz="1300">
              <a:latin typeface="ＭＳ Ｐゴシック" panose="020B0600070205080204" pitchFamily="50" charset="-128"/>
              <a:ea typeface="ＭＳ Ｐゴシック" panose="020B0600070205080204" pitchFamily="50" charset="-128"/>
            </a:rPr>
            <a:t>80,244</a:t>
          </a:r>
          <a:r>
            <a:rPr kumimoji="1" lang="ja-JP" altLang="en-US" sz="1300">
              <a:latin typeface="ＭＳ Ｐゴシック" panose="020B0600070205080204" pitchFamily="50" charset="-128"/>
              <a:ea typeface="ＭＳ Ｐゴシック" panose="020B0600070205080204" pitchFamily="50" charset="-128"/>
            </a:rPr>
            <a:t>千円）の実施により、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％の増、衛生費がごみ焼却施設の修繕等により、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％の増、公債費が新役場庁舎建設事業に係る地方債の元金償還が開始されたことにより、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また、土木費は町道の舗装改良工事が減少したため</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％減、総務費は情報系システム機器に係る経費が前年度より減少したことなどにより</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％の減、商工費が観光事業に係る経費（工事請負費）の減少により、前年度比</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において概ね類似団体内平均値を下回る結果となったが、議会費と消防費については平均値を上回る状況が続いている。議会費については、人口に対する議員定数が多いことが一因であると考えられる。消防費については、人口に対し消防組合への負担金が多いこと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年度は、財源不足による財政調整基金の取崩しを行い、残高が</a:t>
          </a:r>
          <a:r>
            <a:rPr kumimoji="1" lang="en-US" altLang="ja-JP" sz="1400">
              <a:latin typeface="ＭＳ ゴシック" pitchFamily="49" charset="-128"/>
              <a:ea typeface="ＭＳ ゴシック" pitchFamily="49" charset="-128"/>
            </a:rPr>
            <a:t>64,010</a:t>
          </a:r>
          <a:r>
            <a:rPr kumimoji="1" lang="ja-JP" altLang="en-US" sz="1400">
              <a:latin typeface="ＭＳ ゴシック" pitchFamily="49" charset="-128"/>
              <a:ea typeface="ＭＳ ゴシック" pitchFamily="49" charset="-128"/>
            </a:rPr>
            <a:t>千円減少したため、基金残高比率は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ポイント減少した。実質単年度収支は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年ぶりに赤字となったが、財政調整基金を取り崩したことにより、実質収支比率は黒字となった。直近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％を超えており、安定的な率で推移している。引き続き、実質収支比率の黒字を保ち、財政基盤の安定化に努める。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連結実質赤字比率は、全会計を合わせた標準財政規模費は、</a:t>
          </a:r>
          <a:r>
            <a:rPr kumimoji="1" lang="en-US" altLang="ja-JP" sz="1400">
              <a:latin typeface="ＭＳ ゴシック" pitchFamily="49" charset="-128"/>
              <a:ea typeface="ＭＳ ゴシック" pitchFamily="49" charset="-128"/>
            </a:rPr>
            <a:t>21.08</a:t>
          </a:r>
          <a:r>
            <a:rPr kumimoji="1" lang="ja-JP" altLang="en-US" sz="1400">
              <a:latin typeface="ＭＳ ゴシック" pitchFamily="49" charset="-128"/>
              <a:ea typeface="ＭＳ ゴシック" pitchFamily="49" charset="-128"/>
            </a:rPr>
            <a:t>％の黒字となったが、前年度に比べ</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％以上の黒字を近年継続しており、健全な財政運営ができている。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その他の特別会計及び水道事業会計についても、同水準で継続的に黒字を維持しているが、下水道事業特別会計の黒字が類似団体よりも低い水準にあることから、使用料の見直しを検討する必要もある。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一般会計及び各会計とも引き続き、赤字が生じないよう健全な財政運営に努める。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6916447</v>
      </c>
      <c r="BO4" s="410"/>
      <c r="BP4" s="410"/>
      <c r="BQ4" s="410"/>
      <c r="BR4" s="410"/>
      <c r="BS4" s="410"/>
      <c r="BT4" s="410"/>
      <c r="BU4" s="411"/>
      <c r="BV4" s="409">
        <v>7026380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5.9</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6588995</v>
      </c>
      <c r="BO5" s="447"/>
      <c r="BP5" s="447"/>
      <c r="BQ5" s="447"/>
      <c r="BR5" s="447"/>
      <c r="BS5" s="447"/>
      <c r="BT5" s="447"/>
      <c r="BU5" s="448"/>
      <c r="BV5" s="446">
        <v>6678344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89.4</v>
      </c>
      <c r="CU5" s="444"/>
      <c r="CV5" s="444"/>
      <c r="CW5" s="444"/>
      <c r="CX5" s="444"/>
      <c r="CY5" s="444"/>
      <c r="CZ5" s="444"/>
      <c r="DA5" s="445"/>
      <c r="DB5" s="443">
        <v>85.1</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327452</v>
      </c>
      <c r="BO6" s="447"/>
      <c r="BP6" s="447"/>
      <c r="BQ6" s="447"/>
      <c r="BR6" s="447"/>
      <c r="BS6" s="447"/>
      <c r="BT6" s="447"/>
      <c r="BU6" s="448"/>
      <c r="BV6" s="446">
        <v>348036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96.1</v>
      </c>
      <c r="CU6" s="484"/>
      <c r="CV6" s="484"/>
      <c r="CW6" s="484"/>
      <c r="CX6" s="484"/>
      <c r="CY6" s="484"/>
      <c r="CZ6" s="484"/>
      <c r="DA6" s="485"/>
      <c r="DB6" s="483">
        <v>91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29920</v>
      </c>
      <c r="BO7" s="447"/>
      <c r="BP7" s="447"/>
      <c r="BQ7" s="447"/>
      <c r="BR7" s="447"/>
      <c r="BS7" s="447"/>
      <c r="BT7" s="447"/>
      <c r="BU7" s="448"/>
      <c r="BV7" s="446">
        <v>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5027158</v>
      </c>
      <c r="CU7" s="447"/>
      <c r="CV7" s="447"/>
      <c r="CW7" s="447"/>
      <c r="CX7" s="447"/>
      <c r="CY7" s="447"/>
      <c r="CZ7" s="447"/>
      <c r="DA7" s="448"/>
      <c r="DB7" s="446">
        <v>5043535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297532</v>
      </c>
      <c r="BO8" s="447"/>
      <c r="BP8" s="447"/>
      <c r="BQ8" s="447"/>
      <c r="BR8" s="447"/>
      <c r="BS8" s="447"/>
      <c r="BT8" s="447"/>
      <c r="BU8" s="448"/>
      <c r="BV8" s="446">
        <v>348036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20788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-50504</v>
      </c>
      <c r="BO9" s="447"/>
      <c r="BP9" s="447"/>
      <c r="BQ9" s="447"/>
      <c r="BR9" s="447"/>
      <c r="BS9" s="447"/>
      <c r="BT9" s="447"/>
      <c r="BU9" s="448"/>
      <c r="BV9" s="446">
        <v>5487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10.199999999999999</v>
      </c>
      <c r="CU9" s="444"/>
      <c r="CV9" s="444"/>
      <c r="CW9" s="444"/>
      <c r="CX9" s="444"/>
      <c r="CY9" s="444"/>
      <c r="CZ9" s="444"/>
      <c r="DA9" s="445"/>
      <c r="DB9" s="443">
        <v>9.5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22147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608</v>
      </c>
      <c r="BO10" s="447"/>
      <c r="BP10" s="447"/>
      <c r="BQ10" s="447"/>
      <c r="BR10" s="447"/>
      <c r="BS10" s="447"/>
      <c r="BT10" s="447"/>
      <c r="BU10" s="448"/>
      <c r="BV10" s="446">
        <v>870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20545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64618</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20243</v>
      </c>
      <c r="S13" s="528"/>
      <c r="T13" s="528"/>
      <c r="U13" s="528"/>
      <c r="V13" s="529"/>
      <c r="W13" s="462" t="s">
        <v>131</v>
      </c>
      <c r="X13" s="463"/>
      <c r="Y13" s="463"/>
      <c r="Z13" s="463"/>
      <c r="AA13" s="463"/>
      <c r="AB13" s="453"/>
      <c r="AC13" s="497">
        <v>673</v>
      </c>
      <c r="AD13" s="498"/>
      <c r="AE13" s="498"/>
      <c r="AF13" s="498"/>
      <c r="AG13" s="537"/>
      <c r="AH13" s="497">
        <v>712</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-114514</v>
      </c>
      <c r="BO13" s="447"/>
      <c r="BP13" s="447"/>
      <c r="BQ13" s="447"/>
      <c r="BR13" s="447"/>
      <c r="BS13" s="447"/>
      <c r="BT13" s="447"/>
      <c r="BU13" s="448"/>
      <c r="BV13" s="446">
        <v>6357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v>
      </c>
      <c r="CU13" s="444"/>
      <c r="CV13" s="444"/>
      <c r="CW13" s="444"/>
      <c r="CX13" s="444"/>
      <c r="CY13" s="444"/>
      <c r="CZ13" s="444"/>
      <c r="DA13" s="445"/>
      <c r="DB13" s="443">
        <v>3.6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20744</v>
      </c>
      <c r="S14" s="528"/>
      <c r="T14" s="528"/>
      <c r="U14" s="528"/>
      <c r="V14" s="529"/>
      <c r="W14" s="436"/>
      <c r="X14" s="437"/>
      <c r="Y14" s="437"/>
      <c r="Z14" s="437"/>
      <c r="AA14" s="437"/>
      <c r="AB14" s="426"/>
      <c r="AC14" s="530">
        <v>6.9</v>
      </c>
      <c r="AD14" s="531"/>
      <c r="AE14" s="531"/>
      <c r="AF14" s="531"/>
      <c r="AG14" s="532"/>
      <c r="AH14" s="530">
        <v>6.6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41</v>
      </c>
      <c r="CU14" s="542"/>
      <c r="CV14" s="542"/>
      <c r="CW14" s="542"/>
      <c r="CX14" s="542"/>
      <c r="CY14" s="542"/>
      <c r="CZ14" s="542"/>
      <c r="DA14" s="543"/>
      <c r="DB14" s="541">
        <v>43.9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20488</v>
      </c>
      <c r="S15" s="528"/>
      <c r="T15" s="528"/>
      <c r="U15" s="528"/>
      <c r="V15" s="529"/>
      <c r="W15" s="462" t="s">
        <v>138</v>
      </c>
      <c r="X15" s="463"/>
      <c r="Y15" s="463"/>
      <c r="Z15" s="463"/>
      <c r="AA15" s="463"/>
      <c r="AB15" s="453"/>
      <c r="AC15" s="497">
        <v>3145</v>
      </c>
      <c r="AD15" s="498"/>
      <c r="AE15" s="498"/>
      <c r="AF15" s="498"/>
      <c r="AG15" s="537"/>
      <c r="AH15" s="497">
        <v>3778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2987876</v>
      </c>
      <c r="BO15" s="410"/>
      <c r="BP15" s="410"/>
      <c r="BQ15" s="410"/>
      <c r="BR15" s="410"/>
      <c r="BS15" s="410"/>
      <c r="BT15" s="410"/>
      <c r="BU15" s="411"/>
      <c r="BV15" s="409">
        <v>2952732</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32.4</v>
      </c>
      <c r="AD16" s="531"/>
      <c r="AE16" s="531"/>
      <c r="AF16" s="531"/>
      <c r="AG16" s="532"/>
      <c r="AH16" s="530">
        <v>35.299999999999997</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3850068</v>
      </c>
      <c r="BO16" s="447"/>
      <c r="BP16" s="447"/>
      <c r="BQ16" s="447"/>
      <c r="BR16" s="447"/>
      <c r="BS16" s="447"/>
      <c r="BT16" s="447"/>
      <c r="BU16" s="448"/>
      <c r="BV16" s="446">
        <v>3904328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5895</v>
      </c>
      <c r="AD17" s="498"/>
      <c r="AE17" s="498"/>
      <c r="AF17" s="498"/>
      <c r="AG17" s="537"/>
      <c r="AH17" s="497">
        <v>6225</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3819719</v>
      </c>
      <c r="BO17" s="447"/>
      <c r="BP17" s="447"/>
      <c r="BQ17" s="447"/>
      <c r="BR17" s="447"/>
      <c r="BS17" s="447"/>
      <c r="BT17" s="447"/>
      <c r="BU17" s="448"/>
      <c r="BV17" s="446">
        <v>3758901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41.63</v>
      </c>
      <c r="M18" s="559"/>
      <c r="N18" s="559"/>
      <c r="O18" s="559"/>
      <c r="P18" s="559"/>
      <c r="Q18" s="559"/>
      <c r="R18" s="560"/>
      <c r="S18" s="560"/>
      <c r="T18" s="560"/>
      <c r="U18" s="560"/>
      <c r="V18" s="561"/>
      <c r="W18" s="464"/>
      <c r="X18" s="465"/>
      <c r="Y18" s="465"/>
      <c r="Z18" s="465"/>
      <c r="AA18" s="465"/>
      <c r="AB18" s="456"/>
      <c r="AC18" s="562">
        <v>60.7</v>
      </c>
      <c r="AD18" s="563"/>
      <c r="AE18" s="563"/>
      <c r="AF18" s="563"/>
      <c r="AG18" s="564"/>
      <c r="AH18" s="562">
        <v>58.1</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4498619</v>
      </c>
      <c r="BO18" s="447"/>
      <c r="BP18" s="447"/>
      <c r="BQ18" s="447"/>
      <c r="BR18" s="447"/>
      <c r="BS18" s="447"/>
      <c r="BT18" s="447"/>
      <c r="BU18" s="448"/>
      <c r="BV18" s="446">
        <v>4369698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499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5629717</v>
      </c>
      <c r="BO19" s="447"/>
      <c r="BP19" s="447"/>
      <c r="BQ19" s="447"/>
      <c r="BR19" s="447"/>
      <c r="BS19" s="447"/>
      <c r="BT19" s="447"/>
      <c r="BU19" s="448"/>
      <c r="BV19" s="446">
        <v>5658505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7238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6524128</v>
      </c>
      <c r="BO23" s="447"/>
      <c r="BP23" s="447"/>
      <c r="BQ23" s="447"/>
      <c r="BR23" s="447"/>
      <c r="BS23" s="447"/>
      <c r="BT23" s="447"/>
      <c r="BU23" s="448"/>
      <c r="BV23" s="446">
        <v>6555237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6880</v>
      </c>
      <c r="R24" s="498"/>
      <c r="S24" s="498"/>
      <c r="T24" s="498"/>
      <c r="U24" s="498"/>
      <c r="V24" s="537"/>
      <c r="W24" s="596"/>
      <c r="X24" s="584"/>
      <c r="Y24" s="585"/>
      <c r="Z24" s="496" t="s">
        <v>162</v>
      </c>
      <c r="AA24" s="476"/>
      <c r="AB24" s="476"/>
      <c r="AC24" s="476"/>
      <c r="AD24" s="476"/>
      <c r="AE24" s="476"/>
      <c r="AF24" s="476"/>
      <c r="AG24" s="477"/>
      <c r="AH24" s="497">
        <v>155</v>
      </c>
      <c r="AI24" s="498"/>
      <c r="AJ24" s="498"/>
      <c r="AK24" s="498"/>
      <c r="AL24" s="537"/>
      <c r="AM24" s="497">
        <v>446245</v>
      </c>
      <c r="AN24" s="498"/>
      <c r="AO24" s="498"/>
      <c r="AP24" s="498"/>
      <c r="AQ24" s="498"/>
      <c r="AR24" s="537"/>
      <c r="AS24" s="497">
        <v>2879</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5500085</v>
      </c>
      <c r="BO24" s="447"/>
      <c r="BP24" s="447"/>
      <c r="BQ24" s="447"/>
      <c r="BR24" s="447"/>
      <c r="BS24" s="447"/>
      <c r="BT24" s="447"/>
      <c r="BU24" s="448"/>
      <c r="BV24" s="446">
        <v>5590811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5790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120</v>
      </c>
      <c r="AN25" s="498"/>
      <c r="AO25" s="498"/>
      <c r="AP25" s="498"/>
      <c r="AQ25" s="498"/>
      <c r="AR25" s="537"/>
      <c r="AS25" s="497" t="s">
        <v>120</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128236</v>
      </c>
      <c r="BO25" s="410"/>
      <c r="BP25" s="410"/>
      <c r="BQ25" s="410"/>
      <c r="BR25" s="410"/>
      <c r="BS25" s="410"/>
      <c r="BT25" s="410"/>
      <c r="BU25" s="411"/>
      <c r="BV25" s="409">
        <v>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5490</v>
      </c>
      <c r="R26" s="498"/>
      <c r="S26" s="498"/>
      <c r="T26" s="498"/>
      <c r="U26" s="498"/>
      <c r="V26" s="537"/>
      <c r="W26" s="596"/>
      <c r="X26" s="584"/>
      <c r="Y26" s="585"/>
      <c r="Z26" s="496" t="s">
        <v>169</v>
      </c>
      <c r="AA26" s="606"/>
      <c r="AB26" s="606"/>
      <c r="AC26" s="606"/>
      <c r="AD26" s="606"/>
      <c r="AE26" s="606"/>
      <c r="AF26" s="606"/>
      <c r="AG26" s="607"/>
      <c r="AH26" s="497">
        <v>6</v>
      </c>
      <c r="AI26" s="498"/>
      <c r="AJ26" s="498"/>
      <c r="AK26" s="498"/>
      <c r="AL26" s="537"/>
      <c r="AM26" s="497">
        <v>14904</v>
      </c>
      <c r="AN26" s="498"/>
      <c r="AO26" s="498"/>
      <c r="AP26" s="498"/>
      <c r="AQ26" s="498"/>
      <c r="AR26" s="537"/>
      <c r="AS26" s="497">
        <v>2484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3090</v>
      </c>
      <c r="R27" s="498"/>
      <c r="S27" s="498"/>
      <c r="T27" s="498"/>
      <c r="U27" s="498"/>
      <c r="V27" s="537"/>
      <c r="W27" s="596"/>
      <c r="X27" s="584"/>
      <c r="Y27" s="585"/>
      <c r="Z27" s="496" t="s">
        <v>172</v>
      </c>
      <c r="AA27" s="476"/>
      <c r="AB27" s="476"/>
      <c r="AC27" s="476"/>
      <c r="AD27" s="476"/>
      <c r="AE27" s="476"/>
      <c r="AF27" s="476"/>
      <c r="AG27" s="477"/>
      <c r="AH27" s="497">
        <v>2</v>
      </c>
      <c r="AI27" s="498"/>
      <c r="AJ27" s="498"/>
      <c r="AK27" s="498"/>
      <c r="AL27" s="537"/>
      <c r="AM27" s="497" t="s">
        <v>173</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70594</v>
      </c>
      <c r="BO27" s="620"/>
      <c r="BP27" s="620"/>
      <c r="BQ27" s="620"/>
      <c r="BR27" s="620"/>
      <c r="BS27" s="620"/>
      <c r="BT27" s="620"/>
      <c r="BU27" s="621"/>
      <c r="BV27" s="619">
        <v>70527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2530</v>
      </c>
      <c r="R28" s="498"/>
      <c r="S28" s="498"/>
      <c r="T28" s="498"/>
      <c r="U28" s="498"/>
      <c r="V28" s="537"/>
      <c r="W28" s="596"/>
      <c r="X28" s="584"/>
      <c r="Y28" s="585"/>
      <c r="Z28" s="496" t="s">
        <v>177</v>
      </c>
      <c r="AA28" s="476"/>
      <c r="AB28" s="476"/>
      <c r="AC28" s="476"/>
      <c r="AD28" s="476"/>
      <c r="AE28" s="476"/>
      <c r="AF28" s="476"/>
      <c r="AG28" s="477"/>
      <c r="AH28" s="497" t="s">
        <v>120</v>
      </c>
      <c r="AI28" s="498"/>
      <c r="AJ28" s="498"/>
      <c r="AK28" s="498"/>
      <c r="AL28" s="537"/>
      <c r="AM28" s="497" t="s">
        <v>120</v>
      </c>
      <c r="AN28" s="498"/>
      <c r="AO28" s="498"/>
      <c r="AP28" s="498"/>
      <c r="AQ28" s="498"/>
      <c r="AR28" s="537"/>
      <c r="AS28" s="497" t="s">
        <v>121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823728</v>
      </c>
      <c r="BO28" s="410"/>
      <c r="BP28" s="410"/>
      <c r="BQ28" s="410"/>
      <c r="BR28" s="410"/>
      <c r="BS28" s="410"/>
      <c r="BT28" s="410"/>
      <c r="BU28" s="411"/>
      <c r="BV28" s="409">
        <v>887738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12</v>
      </c>
      <c r="M29" s="498"/>
      <c r="N29" s="498"/>
      <c r="O29" s="498"/>
      <c r="P29" s="537"/>
      <c r="Q29" s="497">
        <v>2370</v>
      </c>
      <c r="R29" s="498"/>
      <c r="S29" s="498"/>
      <c r="T29" s="498"/>
      <c r="U29" s="498"/>
      <c r="V29" s="537"/>
      <c r="W29" s="597"/>
      <c r="X29" s="598"/>
      <c r="Y29" s="599"/>
      <c r="Z29" s="496" t="s">
        <v>180</v>
      </c>
      <c r="AA29" s="476"/>
      <c r="AB29" s="476"/>
      <c r="AC29" s="476"/>
      <c r="AD29" s="476"/>
      <c r="AE29" s="476"/>
      <c r="AF29" s="476"/>
      <c r="AG29" s="477"/>
      <c r="AH29" s="497">
        <v>157</v>
      </c>
      <c r="AI29" s="498"/>
      <c r="AJ29" s="498"/>
      <c r="AK29" s="498"/>
      <c r="AL29" s="537"/>
      <c r="AM29" s="497">
        <v>454005</v>
      </c>
      <c r="AN29" s="498"/>
      <c r="AO29" s="498"/>
      <c r="AP29" s="498"/>
      <c r="AQ29" s="498"/>
      <c r="AR29" s="537"/>
      <c r="AS29" s="497">
        <v>2892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120</v>
      </c>
      <c r="BO29" s="447"/>
      <c r="BP29" s="447"/>
      <c r="BQ29" s="447"/>
      <c r="BR29" s="447"/>
      <c r="BS29" s="447"/>
      <c r="BT29" s="447"/>
      <c r="BU29" s="448"/>
      <c r="BV29" s="446" t="s">
        <v>166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580969</v>
      </c>
      <c r="BO30" s="620"/>
      <c r="BP30" s="620"/>
      <c r="BQ30" s="620"/>
      <c r="BR30" s="620"/>
      <c r="BS30" s="620"/>
      <c r="BT30" s="620"/>
      <c r="BU30" s="621"/>
      <c r="BV30" s="619">
        <v>550644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埼玉県後期高齢者医療広域連合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学校給食費特別会計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埼玉県後期高齢者医療広域連合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埼玉県市町村総合事務組合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埼玉県市町村総合事務組合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彩の国さいたま人づくり広域連合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川越地区消防組合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比企広域市町村圏組合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比企広域市町村圏組合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比企広域市町村圏組合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比企広域市町村圏組合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EV8+YU4+bvR1XRWKk4aJseodvFlfn0jQ0txWTLqxZKTmkr5/4FUa66stpy8Yb0rCRgcnr/c6efcmasixvFgkuQ==" saltValue="xEX85Z3V+FVVgjzOH3wS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0" zoomScaleNormal="50" zoomScaleSheetLayoutView="100" workbookViewId="0">
      <selection activeCell="G35" sqref="G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549</v>
      </c>
      <c r="D34" s="1224"/>
      <c r="E34" s="1225"/>
      <c r="F34" s="32">
        <v>9.58</v>
      </c>
      <c r="G34" s="33">
        <v>10.26</v>
      </c>
      <c r="H34" s="33">
        <v>10.14</v>
      </c>
      <c r="I34" s="33">
        <v>9.6199999999999992</v>
      </c>
      <c r="J34" s="34">
        <v>9.2799999999999994</v>
      </c>
      <c r="K34" s="22"/>
      <c r="L34" s="22"/>
      <c r="M34" s="22"/>
      <c r="N34" s="22"/>
      <c r="O34" s="22"/>
      <c r="P34" s="22"/>
    </row>
    <row r="35" spans="1:16" ht="39" customHeight="1">
      <c r="A35" s="22"/>
      <c r="B35" s="35"/>
      <c r="C35" s="1218" t="s">
        <v>550</v>
      </c>
      <c r="D35" s="1219"/>
      <c r="E35" s="1220"/>
      <c r="F35" s="36">
        <v>5.03</v>
      </c>
      <c r="G35" s="37">
        <v>5.72</v>
      </c>
      <c r="H35" s="37">
        <v>6.65</v>
      </c>
      <c r="I35" s="37">
        <v>6.89</v>
      </c>
      <c r="J35" s="38">
        <v>5.91</v>
      </c>
      <c r="K35" s="22"/>
      <c r="L35" s="22"/>
      <c r="M35" s="22"/>
      <c r="N35" s="22"/>
      <c r="O35" s="22"/>
      <c r="P35" s="22"/>
    </row>
    <row r="36" spans="1:16" ht="39" customHeight="1">
      <c r="A36" s="22"/>
      <c r="B36" s="35"/>
      <c r="C36" s="1218" t="s">
        <v>551</v>
      </c>
      <c r="D36" s="1219"/>
      <c r="E36" s="1220"/>
      <c r="F36" s="36">
        <v>3.76</v>
      </c>
      <c r="G36" s="37">
        <v>4.04</v>
      </c>
      <c r="H36" s="37">
        <v>3.57</v>
      </c>
      <c r="I36" s="37">
        <v>4.6500000000000004</v>
      </c>
      <c r="J36" s="38">
        <v>4.6900000000000004</v>
      </c>
      <c r="K36" s="22"/>
      <c r="L36" s="22"/>
      <c r="M36" s="22"/>
      <c r="N36" s="22"/>
      <c r="O36" s="22"/>
      <c r="P36" s="22"/>
    </row>
    <row r="37" spans="1:16" ht="39" customHeight="1">
      <c r="A37" s="22"/>
      <c r="B37" s="35"/>
      <c r="C37" s="1218" t="s">
        <v>552</v>
      </c>
      <c r="D37" s="1219"/>
      <c r="E37" s="1220"/>
      <c r="F37" s="36">
        <v>0.55000000000000004</v>
      </c>
      <c r="G37" s="37">
        <v>0.77</v>
      </c>
      <c r="H37" s="37">
        <v>1.37</v>
      </c>
      <c r="I37" s="37">
        <v>1.07</v>
      </c>
      <c r="J37" s="38">
        <v>1.03</v>
      </c>
      <c r="K37" s="22"/>
      <c r="L37" s="22"/>
      <c r="M37" s="22"/>
      <c r="N37" s="22"/>
      <c r="O37" s="22"/>
      <c r="P37" s="22"/>
    </row>
    <row r="38" spans="1:16" ht="39" customHeight="1">
      <c r="A38" s="22"/>
      <c r="B38" s="35"/>
      <c r="C38" s="1218" t="s">
        <v>553</v>
      </c>
      <c r="D38" s="1219"/>
      <c r="E38" s="1220"/>
      <c r="F38" s="36">
        <v>0.17</v>
      </c>
      <c r="G38" s="37">
        <v>0.12</v>
      </c>
      <c r="H38" s="37">
        <v>0.12</v>
      </c>
      <c r="I38" s="37">
        <v>0.09</v>
      </c>
      <c r="J38" s="38">
        <v>0.13</v>
      </c>
      <c r="K38" s="22"/>
      <c r="L38" s="22"/>
      <c r="M38" s="22"/>
      <c r="N38" s="22"/>
      <c r="O38" s="22"/>
      <c r="P38" s="22"/>
    </row>
    <row r="39" spans="1:16" ht="39" customHeight="1">
      <c r="A39" s="22"/>
      <c r="B39" s="35"/>
      <c r="C39" s="1218" t="s">
        <v>554</v>
      </c>
      <c r="D39" s="1219"/>
      <c r="E39" s="1220"/>
      <c r="F39" s="36">
        <v>0.04</v>
      </c>
      <c r="G39" s="37">
        <v>0.05</v>
      </c>
      <c r="H39" s="37">
        <v>0.04</v>
      </c>
      <c r="I39" s="37">
        <v>0.04</v>
      </c>
      <c r="J39" s="38">
        <v>0.04</v>
      </c>
      <c r="K39" s="22"/>
      <c r="L39" s="22"/>
      <c r="M39" s="22"/>
      <c r="N39" s="22"/>
      <c r="O39" s="22"/>
      <c r="P39" s="22"/>
    </row>
    <row r="40" spans="1:16" ht="39" customHeight="1">
      <c r="A40" s="22"/>
      <c r="B40" s="35"/>
      <c r="C40" s="1218" t="s">
        <v>555</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557</v>
      </c>
      <c r="D43" s="1222"/>
      <c r="E43" s="1223"/>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86NVj0GJAqrVWyKmVadFkzBjU46BsljetIkDZYYVk30HUPhcvDakh2oFZUyKJVAFoW5n6/NDR4lg3/0oui31Q==" saltValue="QMdr2kKIiJDbfRQjCIq/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80" zoomScaleNormal="80"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10</v>
      </c>
      <c r="C45" s="1235"/>
      <c r="D45" s="58"/>
      <c r="E45" s="1240" t="s">
        <v>11</v>
      </c>
      <c r="F45" s="1240"/>
      <c r="G45" s="1240"/>
      <c r="H45" s="1240"/>
      <c r="I45" s="1240"/>
      <c r="J45" s="1241"/>
      <c r="K45" s="59">
        <v>521</v>
      </c>
      <c r="L45" s="60">
        <v>555</v>
      </c>
      <c r="M45" s="60">
        <v>519</v>
      </c>
      <c r="N45" s="60">
        <v>540</v>
      </c>
      <c r="O45" s="61">
        <v>576</v>
      </c>
      <c r="P45" s="48"/>
      <c r="Q45" s="48"/>
      <c r="R45" s="48"/>
      <c r="S45" s="48"/>
      <c r="T45" s="48"/>
      <c r="U45" s="48"/>
    </row>
    <row r="46" spans="1:21" ht="30.75" customHeight="1">
      <c r="A46" s="48"/>
      <c r="B46" s="1236"/>
      <c r="C46" s="1237"/>
      <c r="D46" s="62"/>
      <c r="E46" s="1228" t="s">
        <v>12</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13</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14</v>
      </c>
      <c r="F48" s="1228"/>
      <c r="G48" s="1228"/>
      <c r="H48" s="1228"/>
      <c r="I48" s="1228"/>
      <c r="J48" s="1229"/>
      <c r="K48" s="63">
        <v>178</v>
      </c>
      <c r="L48" s="64">
        <v>175</v>
      </c>
      <c r="M48" s="64">
        <v>175</v>
      </c>
      <c r="N48" s="64">
        <v>171</v>
      </c>
      <c r="O48" s="65">
        <v>157</v>
      </c>
      <c r="P48" s="48"/>
      <c r="Q48" s="48"/>
      <c r="R48" s="48"/>
      <c r="S48" s="48"/>
      <c r="T48" s="48"/>
      <c r="U48" s="48"/>
    </row>
    <row r="49" spans="1:21" ht="30.75" customHeight="1">
      <c r="A49" s="48"/>
      <c r="B49" s="1236"/>
      <c r="C49" s="1237"/>
      <c r="D49" s="62"/>
      <c r="E49" s="1228" t="s">
        <v>15</v>
      </c>
      <c r="F49" s="1228"/>
      <c r="G49" s="1228"/>
      <c r="H49" s="1228"/>
      <c r="I49" s="1228"/>
      <c r="J49" s="1229"/>
      <c r="K49" s="63">
        <v>31</v>
      </c>
      <c r="L49" s="64">
        <v>28</v>
      </c>
      <c r="M49" s="64">
        <v>42</v>
      </c>
      <c r="N49" s="64">
        <v>37</v>
      </c>
      <c r="O49" s="65">
        <v>35</v>
      </c>
      <c r="P49" s="48"/>
      <c r="Q49" s="48"/>
      <c r="R49" s="48"/>
      <c r="S49" s="48"/>
      <c r="T49" s="48"/>
      <c r="U49" s="48"/>
    </row>
    <row r="50" spans="1:21" ht="30.75" customHeight="1">
      <c r="A50" s="48"/>
      <c r="B50" s="1236"/>
      <c r="C50" s="1237"/>
      <c r="D50" s="62"/>
      <c r="E50" s="1228" t="s">
        <v>16</v>
      </c>
      <c r="F50" s="1228"/>
      <c r="G50" s="1228"/>
      <c r="H50" s="1228"/>
      <c r="I50" s="1228"/>
      <c r="J50" s="1229"/>
      <c r="K50" s="63">
        <v>0</v>
      </c>
      <c r="L50" s="64">
        <v>0</v>
      </c>
      <c r="M50" s="64">
        <v>0</v>
      </c>
      <c r="N50" s="64">
        <v>0</v>
      </c>
      <c r="O50" s="65" t="s">
        <v>499</v>
      </c>
      <c r="P50" s="48"/>
      <c r="Q50" s="48"/>
      <c r="R50" s="48"/>
      <c r="S50" s="48"/>
      <c r="T50" s="48"/>
      <c r="U50" s="48"/>
    </row>
    <row r="51" spans="1:21" ht="30.75" customHeight="1">
      <c r="A51" s="48"/>
      <c r="B51" s="1238"/>
      <c r="C51" s="1239"/>
      <c r="D51" s="66"/>
      <c r="E51" s="1228" t="s">
        <v>17</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c r="A52" s="48"/>
      <c r="B52" s="1226" t="s">
        <v>18</v>
      </c>
      <c r="C52" s="1227"/>
      <c r="D52" s="66"/>
      <c r="E52" s="1228" t="s">
        <v>19</v>
      </c>
      <c r="F52" s="1228"/>
      <c r="G52" s="1228"/>
      <c r="H52" s="1228"/>
      <c r="I52" s="1228"/>
      <c r="J52" s="1229"/>
      <c r="K52" s="63">
        <v>573</v>
      </c>
      <c r="L52" s="64">
        <v>601</v>
      </c>
      <c r="M52" s="64">
        <v>575</v>
      </c>
      <c r="N52" s="64">
        <v>573</v>
      </c>
      <c r="O52" s="65">
        <v>557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157</v>
      </c>
      <c r="L53" s="69">
        <v>157</v>
      </c>
      <c r="M53" s="69">
        <v>161</v>
      </c>
      <c r="N53" s="69">
        <v>175</v>
      </c>
      <c r="O53" s="70">
        <v>211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l+aqL/viWE+tZjhhNXqLD8uYrou7241+tB7YsuMDn8FUtCpKUoeIf3nxphhtPhgcH6wkBnPSpgWqWVhlCDmmQ==" saltValue="j6B6WOndBk1xB1VmGAjJ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542</v>
      </c>
      <c r="J40" s="79" t="s">
        <v>543</v>
      </c>
      <c r="K40" s="79" t="s">
        <v>544</v>
      </c>
      <c r="L40" s="79" t="s">
        <v>545</v>
      </c>
      <c r="M40" s="80" t="s">
        <v>546</v>
      </c>
    </row>
    <row r="41" spans="2:13" ht="27.75" customHeight="1">
      <c r="B41" s="1242" t="s">
        <v>23</v>
      </c>
      <c r="C41" s="1243"/>
      <c r="D41" s="81"/>
      <c r="E41" s="1248" t="s">
        <v>24</v>
      </c>
      <c r="F41" s="1248"/>
      <c r="G41" s="1248"/>
      <c r="H41" s="1249"/>
      <c r="I41" s="82">
        <v>5950</v>
      </c>
      <c r="J41" s="83">
        <v>6230</v>
      </c>
      <c r="K41" s="83">
        <v>6632</v>
      </c>
      <c r="L41" s="83">
        <v>6555</v>
      </c>
      <c r="M41" s="84">
        <v>6524</v>
      </c>
    </row>
    <row r="42" spans="2:13" ht="27.75" customHeight="1">
      <c r="B42" s="1244"/>
      <c r="C42" s="1245"/>
      <c r="D42" s="85"/>
      <c r="E42" s="1250" t="s">
        <v>25</v>
      </c>
      <c r="F42" s="1250"/>
      <c r="G42" s="1250"/>
      <c r="H42" s="1251"/>
      <c r="I42" s="86" t="s">
        <v>499</v>
      </c>
      <c r="J42" s="87" t="s">
        <v>499</v>
      </c>
      <c r="K42" s="87" t="s">
        <v>499</v>
      </c>
      <c r="L42" s="87" t="s">
        <v>499</v>
      </c>
      <c r="M42" s="88" t="s">
        <v>499</v>
      </c>
    </row>
    <row r="43" spans="2:13" ht="27.75" customHeight="1">
      <c r="B43" s="1244"/>
      <c r="C43" s="1245"/>
      <c r="D43" s="85"/>
      <c r="E43" s="1250" t="s">
        <v>26</v>
      </c>
      <c r="F43" s="1250"/>
      <c r="G43" s="1250"/>
      <c r="H43" s="1251"/>
      <c r="I43" s="86">
        <v>2025</v>
      </c>
      <c r="J43" s="87">
        <v>1806</v>
      </c>
      <c r="K43" s="87">
        <v>1605</v>
      </c>
      <c r="L43" s="87">
        <v>1533</v>
      </c>
      <c r="M43" s="88">
        <v>1457</v>
      </c>
    </row>
    <row r="44" spans="2:13" ht="27.75" customHeight="1">
      <c r="B44" s="1244"/>
      <c r="C44" s="1245"/>
      <c r="D44" s="85"/>
      <c r="E44" s="1250" t="s">
        <v>27</v>
      </c>
      <c r="F44" s="1250"/>
      <c r="G44" s="1250"/>
      <c r="H44" s="1251"/>
      <c r="I44" s="86">
        <v>115</v>
      </c>
      <c r="J44" s="87">
        <v>179</v>
      </c>
      <c r="K44" s="87">
        <v>145</v>
      </c>
      <c r="L44" s="87">
        <v>121</v>
      </c>
      <c r="M44" s="88">
        <v>110</v>
      </c>
    </row>
    <row r="45" spans="2:13" ht="27.75" customHeight="1">
      <c r="B45" s="1244"/>
      <c r="C45" s="1245"/>
      <c r="D45" s="85"/>
      <c r="E45" s="1250" t="s">
        <v>28</v>
      </c>
      <c r="F45" s="1250"/>
      <c r="G45" s="1250"/>
      <c r="H45" s="1251"/>
      <c r="I45" s="86">
        <v>1749</v>
      </c>
      <c r="J45" s="87">
        <v>1591</v>
      </c>
      <c r="K45" s="87">
        <v>1509</v>
      </c>
      <c r="L45" s="87">
        <v>1480</v>
      </c>
      <c r="M45" s="88">
        <v>1393</v>
      </c>
    </row>
    <row r="46" spans="2:13" ht="27.75" customHeight="1">
      <c r="B46" s="1244"/>
      <c r="C46" s="1245"/>
      <c r="D46" s="89"/>
      <c r="E46" s="1250" t="s">
        <v>29</v>
      </c>
      <c r="F46" s="1250"/>
      <c r="G46" s="1250"/>
      <c r="H46" s="1251"/>
      <c r="I46" s="86" t="s">
        <v>499</v>
      </c>
      <c r="J46" s="87" t="s">
        <v>499</v>
      </c>
      <c r="K46" s="87" t="s">
        <v>499</v>
      </c>
      <c r="L46" s="87" t="s">
        <v>499</v>
      </c>
      <c r="M46" s="88" t="s">
        <v>499</v>
      </c>
    </row>
    <row r="47" spans="2:13" ht="27.75" customHeight="1">
      <c r="B47" s="1244"/>
      <c r="C47" s="1245"/>
      <c r="D47" s="90"/>
      <c r="E47" s="1252" t="s">
        <v>30</v>
      </c>
      <c r="F47" s="1253"/>
      <c r="G47" s="1253"/>
      <c r="H47" s="1254"/>
      <c r="I47" s="86" t="s">
        <v>499</v>
      </c>
      <c r="J47" s="87" t="s">
        <v>499</v>
      </c>
      <c r="K47" s="87" t="s">
        <v>499</v>
      </c>
      <c r="L47" s="87" t="s">
        <v>499</v>
      </c>
      <c r="M47" s="88" t="s">
        <v>499</v>
      </c>
    </row>
    <row r="48" spans="2:13" ht="27.75" customHeight="1">
      <c r="B48" s="1244"/>
      <c r="C48" s="1245"/>
      <c r="D48" s="85"/>
      <c r="E48" s="1250" t="s">
        <v>31</v>
      </c>
      <c r="F48" s="1250"/>
      <c r="G48" s="1250"/>
      <c r="H48" s="1251"/>
      <c r="I48" s="86" t="s">
        <v>499</v>
      </c>
      <c r="J48" s="87" t="s">
        <v>499</v>
      </c>
      <c r="K48" s="87" t="s">
        <v>499</v>
      </c>
      <c r="L48" s="87" t="s">
        <v>499</v>
      </c>
      <c r="M48" s="88" t="s">
        <v>499</v>
      </c>
    </row>
    <row r="49" spans="2:13" ht="27.75" customHeight="1">
      <c r="B49" s="1246"/>
      <c r="C49" s="1247"/>
      <c r="D49" s="85"/>
      <c r="E49" s="1250" t="s">
        <v>32</v>
      </c>
      <c r="F49" s="1250"/>
      <c r="G49" s="1250"/>
      <c r="H49" s="1251"/>
      <c r="I49" s="86" t="s">
        <v>499</v>
      </c>
      <c r="J49" s="87" t="s">
        <v>499</v>
      </c>
      <c r="K49" s="87" t="s">
        <v>499</v>
      </c>
      <c r="L49" s="87" t="s">
        <v>499</v>
      </c>
      <c r="M49" s="88" t="s">
        <v>499</v>
      </c>
    </row>
    <row r="50" spans="2:13" ht="27.75" customHeight="1">
      <c r="B50" s="1255" t="s">
        <v>33</v>
      </c>
      <c r="C50" s="1256"/>
      <c r="D50" s="91"/>
      <c r="E50" s="1250" t="s">
        <v>34</v>
      </c>
      <c r="F50" s="1250"/>
      <c r="G50" s="1250"/>
      <c r="H50" s="1251"/>
      <c r="I50" s="86">
        <v>3301</v>
      </c>
      <c r="J50" s="87">
        <v>2867</v>
      </c>
      <c r="K50" s="87">
        <v>1585</v>
      </c>
      <c r="L50" s="87">
        <v>1615</v>
      </c>
      <c r="M50" s="88">
        <v>1629</v>
      </c>
    </row>
    <row r="51" spans="2:13" ht="27.75" customHeight="1">
      <c r="B51" s="1244"/>
      <c r="C51" s="1245"/>
      <c r="D51" s="85"/>
      <c r="E51" s="1250" t="s">
        <v>35</v>
      </c>
      <c r="F51" s="1250"/>
      <c r="G51" s="1250"/>
      <c r="H51" s="1251"/>
      <c r="I51" s="86" t="s">
        <v>499</v>
      </c>
      <c r="J51" s="87" t="s">
        <v>499</v>
      </c>
      <c r="K51" s="87" t="s">
        <v>499</v>
      </c>
      <c r="L51" s="87" t="s">
        <v>499</v>
      </c>
      <c r="M51" s="88" t="s">
        <v>499</v>
      </c>
    </row>
    <row r="52" spans="2:13" ht="27.75" customHeight="1">
      <c r="B52" s="1246"/>
      <c r="C52" s="1247"/>
      <c r="D52" s="85"/>
      <c r="E52" s="1250" t="s">
        <v>36</v>
      </c>
      <c r="F52" s="1250"/>
      <c r="G52" s="1250"/>
      <c r="H52" s="1251"/>
      <c r="I52" s="86">
        <v>6303</v>
      </c>
      <c r="J52" s="87">
        <v>6282</v>
      </c>
      <c r="K52" s="87">
        <v>6237</v>
      </c>
      <c r="L52" s="87">
        <v>6108</v>
      </c>
      <c r="M52" s="88">
        <v>6019</v>
      </c>
    </row>
    <row r="53" spans="2:13" ht="27.75" customHeight="1" thickBot="1">
      <c r="B53" s="1257" t="s">
        <v>37</v>
      </c>
      <c r="C53" s="1258"/>
      <c r="D53" s="92"/>
      <c r="E53" s="1259" t="s">
        <v>38</v>
      </c>
      <c r="F53" s="1259"/>
      <c r="G53" s="1259"/>
      <c r="H53" s="1260"/>
      <c r="I53" s="93">
        <v>235</v>
      </c>
      <c r="J53" s="94">
        <v>657</v>
      </c>
      <c r="K53" s="94">
        <v>2067</v>
      </c>
      <c r="L53" s="94">
        <v>1966</v>
      </c>
      <c r="M53" s="95">
        <v>1837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9f5cMpDRVpaTpfbthQvvrlWEVXs0PblWOfQVnMzKS2rRp6pyFC+lVat+CkKvg1F6v/l2gOgR1d75sGJWiOzZw==" saltValue="fZjyr51Aqb+PAPnD8D1T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544</v>
      </c>
      <c r="G54" s="104" t="s">
        <v>545</v>
      </c>
      <c r="H54" s="105" t="s">
        <v>546</v>
      </c>
    </row>
    <row r="55" spans="2:8" ht="52.5" customHeight="1">
      <c r="B55" s="106"/>
      <c r="C55" s="1269" t="s">
        <v>41</v>
      </c>
      <c r="D55" s="1269"/>
      <c r="E55" s="1270"/>
      <c r="F55" s="107">
        <v>887</v>
      </c>
      <c r="G55" s="107">
        <v>888</v>
      </c>
      <c r="H55" s="108">
        <v>824</v>
      </c>
    </row>
    <row r="56" spans="2:8" ht="52.5" customHeight="1">
      <c r="B56" s="109"/>
      <c r="C56" s="1271" t="s">
        <v>42</v>
      </c>
      <c r="D56" s="1271"/>
      <c r="E56" s="1272"/>
      <c r="F56" s="110" t="s">
        <v>499</v>
      </c>
      <c r="G56" s="110" t="s">
        <v>499</v>
      </c>
      <c r="H56" s="111" t="s">
        <v>499</v>
      </c>
    </row>
    <row r="57" spans="2:8" ht="53.25" customHeight="1">
      <c r="B57" s="109"/>
      <c r="C57" s="1273" t="s">
        <v>43</v>
      </c>
      <c r="D57" s="1273"/>
      <c r="E57" s="1274"/>
      <c r="F57" s="112">
        <v>556</v>
      </c>
      <c r="G57" s="112">
        <v>551</v>
      </c>
      <c r="H57" s="113">
        <v>581</v>
      </c>
    </row>
    <row r="58" spans="2:8" ht="45.75" customHeight="1">
      <c r="B58" s="114"/>
      <c r="C58" s="1261" t="s">
        <v>559</v>
      </c>
      <c r="D58" s="1262"/>
      <c r="E58" s="1263"/>
      <c r="F58" s="115">
        <v>478</v>
      </c>
      <c r="G58" s="115">
        <v>443</v>
      </c>
      <c r="H58" s="116">
        <v>443</v>
      </c>
    </row>
    <row r="59" spans="2:8" ht="45.75" customHeight="1">
      <c r="B59" s="114"/>
      <c r="C59" s="1261" t="s">
        <v>560</v>
      </c>
      <c r="D59" s="1262"/>
      <c r="E59" s="1263"/>
      <c r="F59" s="115">
        <v>77</v>
      </c>
      <c r="G59" s="115">
        <v>107</v>
      </c>
      <c r="H59" s="116">
        <v>137</v>
      </c>
    </row>
    <row r="60" spans="2:8" ht="45.75" customHeight="1">
      <c r="B60" s="114"/>
      <c r="C60" s="1261" t="s">
        <v>561</v>
      </c>
      <c r="D60" s="1262"/>
      <c r="E60" s="1263"/>
      <c r="F60" s="115">
        <v>1</v>
      </c>
      <c r="G60" s="115">
        <v>1</v>
      </c>
      <c r="H60" s="116">
        <v>1</v>
      </c>
    </row>
    <row r="61" spans="2:8" ht="45.75" customHeight="1">
      <c r="B61" s="114"/>
      <c r="C61" s="1261" t="s">
        <v>562</v>
      </c>
      <c r="D61" s="1262"/>
      <c r="E61" s="1263"/>
      <c r="F61" s="115" t="s">
        <v>562</v>
      </c>
      <c r="G61" s="115" t="s">
        <v>562</v>
      </c>
      <c r="H61" s="116" t="s">
        <v>562</v>
      </c>
    </row>
    <row r="62" spans="2:8" ht="45.75" customHeight="1" thickBot="1">
      <c r="B62" s="117"/>
      <c r="C62" s="1264" t="s">
        <v>562</v>
      </c>
      <c r="D62" s="1265"/>
      <c r="E62" s="1266"/>
      <c r="F62" s="118" t="s">
        <v>562</v>
      </c>
      <c r="G62" s="118" t="s">
        <v>562</v>
      </c>
      <c r="H62" s="119" t="s">
        <v>562</v>
      </c>
    </row>
    <row r="63" spans="2:8" ht="52.5" customHeight="1" thickBot="1">
      <c r="B63" s="120"/>
      <c r="C63" s="1267" t="s">
        <v>44</v>
      </c>
      <c r="D63" s="1267"/>
      <c r="E63" s="1268"/>
      <c r="F63" s="121">
        <v>1443</v>
      </c>
      <c r="G63" s="121">
        <v>1438</v>
      </c>
      <c r="H63" s="122">
        <v>1405</v>
      </c>
    </row>
    <row r="64" spans="2:8" ht="15" customHeight="1"/>
    <row r="65" ht="0" hidden="1" customHeight="1"/>
    <row r="66" ht="0" hidden="1" customHeight="1"/>
  </sheetData>
  <sheetProtection algorithmName="SHA-512" hashValue="ufYqqGjbn+XWbWkQa3Kgut9ERWcrubqOlnL7BAX8Mt7ueU+e4T9meYFp+TqhVRMTx0EJ+ufm+duCzsxHDQrwTw==" saltValue="FHwppkbZ9f7yDGkKxrhN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workbookViewId="0">
      <selection activeCell="A3" sqref="A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579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580</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542</v>
      </c>
      <c r="BQ50" s="1279"/>
      <c r="BR50" s="1279"/>
      <c r="BS50" s="1279"/>
      <c r="BT50" s="1279"/>
      <c r="BU50" s="1279"/>
      <c r="BV50" s="1279"/>
      <c r="BW50" s="1279"/>
      <c r="BX50" s="1279" t="s">
        <v>543</v>
      </c>
      <c r="BY50" s="1279"/>
      <c r="BZ50" s="1279"/>
      <c r="CA50" s="1279"/>
      <c r="CB50" s="1279"/>
      <c r="CC50" s="1279"/>
      <c r="CD50" s="1279"/>
      <c r="CE50" s="1279"/>
      <c r="CF50" s="1279" t="s">
        <v>544</v>
      </c>
      <c r="CG50" s="1279"/>
      <c r="CH50" s="1279"/>
      <c r="CI50" s="1279"/>
      <c r="CJ50" s="1279"/>
      <c r="CK50" s="1279"/>
      <c r="CL50" s="1279"/>
      <c r="CM50" s="1279"/>
      <c r="CN50" s="1279" t="s">
        <v>545</v>
      </c>
      <c r="CO50" s="1279"/>
      <c r="CP50" s="1279"/>
      <c r="CQ50" s="1279"/>
      <c r="CR50" s="1279"/>
      <c r="CS50" s="1279"/>
      <c r="CT50" s="1279"/>
      <c r="CU50" s="1279"/>
      <c r="CV50" s="1279" t="s">
        <v>546</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581</v>
      </c>
      <c r="AO51" s="1282"/>
      <c r="AP51" s="1282"/>
      <c r="AQ51" s="1282"/>
      <c r="AR51" s="1282"/>
      <c r="AS51" s="1282"/>
      <c r="AT51" s="1282"/>
      <c r="AU51" s="1282"/>
      <c r="AV51" s="1282"/>
      <c r="AW51" s="1282"/>
      <c r="AX51" s="1282"/>
      <c r="AY51" s="1282"/>
      <c r="AZ51" s="1282"/>
      <c r="BA51" s="1282"/>
      <c r="BB51" s="1282" t="s">
        <v>584</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45.2</v>
      </c>
      <c r="CG51" s="1280"/>
      <c r="CH51" s="1280"/>
      <c r="CI51" s="1280"/>
      <c r="CJ51" s="1280"/>
      <c r="CK51" s="1280"/>
      <c r="CL51" s="1280"/>
      <c r="CM51" s="1280"/>
      <c r="CN51" s="1280">
        <v>43.9</v>
      </c>
      <c r="CO51" s="1280"/>
      <c r="CP51" s="1280"/>
      <c r="CQ51" s="1280"/>
      <c r="CR51" s="1280"/>
      <c r="CS51" s="1280"/>
      <c r="CT51" s="1280"/>
      <c r="CU51" s="1280"/>
      <c r="CV51" s="1280">
        <v>41</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585</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50.5</v>
      </c>
      <c r="CG53" s="1280"/>
      <c r="CH53" s="1280"/>
      <c r="CI53" s="1280"/>
      <c r="CJ53" s="1280"/>
      <c r="CK53" s="1280"/>
      <c r="CL53" s="1280"/>
      <c r="CM53" s="1280"/>
      <c r="CN53" s="1280">
        <v>67.900000000000006</v>
      </c>
      <c r="CO53" s="1280"/>
      <c r="CP53" s="1280"/>
      <c r="CQ53" s="1280"/>
      <c r="CR53" s="1280"/>
      <c r="CS53" s="1280"/>
      <c r="CT53" s="1280"/>
      <c r="CU53" s="1280"/>
      <c r="CV53" s="1280">
        <v>68.8</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586</v>
      </c>
      <c r="AO55" s="1279"/>
      <c r="AP55" s="1279"/>
      <c r="AQ55" s="1279"/>
      <c r="AR55" s="1279"/>
      <c r="AS55" s="1279"/>
      <c r="AT55" s="1279"/>
      <c r="AU55" s="1279"/>
      <c r="AV55" s="1279"/>
      <c r="AW55" s="1279"/>
      <c r="AX55" s="1279"/>
      <c r="AY55" s="1279"/>
      <c r="AZ55" s="1279"/>
      <c r="BA55" s="1279"/>
      <c r="BB55" s="1282" t="s">
        <v>584</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20.2</v>
      </c>
      <c r="CG55" s="1280"/>
      <c r="CH55" s="1280"/>
      <c r="CI55" s="1280"/>
      <c r="CJ55" s="1280"/>
      <c r="CK55" s="1280"/>
      <c r="CL55" s="1280"/>
      <c r="CM55" s="1280"/>
      <c r="CN55" s="1280">
        <v>15.5</v>
      </c>
      <c r="CO55" s="1280"/>
      <c r="CP55" s="1280"/>
      <c r="CQ55" s="1280"/>
      <c r="CR55" s="1280"/>
      <c r="CS55" s="1280"/>
      <c r="CT55" s="1280"/>
      <c r="CU55" s="1280"/>
      <c r="CV55" s="1280">
        <v>14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54.5</v>
      </c>
      <c r="CG57" s="1280"/>
      <c r="CH57" s="1280"/>
      <c r="CI57" s="1280"/>
      <c r="CJ57" s="1280"/>
      <c r="CK57" s="1280"/>
      <c r="CL57" s="1280"/>
      <c r="CM57" s="1280"/>
      <c r="CN57" s="1280">
        <v>57.7</v>
      </c>
      <c r="CO57" s="1280"/>
      <c r="CP57" s="1280"/>
      <c r="CQ57" s="1280"/>
      <c r="CR57" s="1280"/>
      <c r="CS57" s="1280"/>
      <c r="CT57" s="1280"/>
      <c r="CU57" s="1280"/>
      <c r="CV57" s="1280">
        <v>57</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580</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542</v>
      </c>
      <c r="BQ72" s="1279"/>
      <c r="BR72" s="1279"/>
      <c r="BS72" s="1279"/>
      <c r="BT72" s="1279"/>
      <c r="BU72" s="1279"/>
      <c r="BV72" s="1279"/>
      <c r="BW72" s="1279"/>
      <c r="BX72" s="1279" t="s">
        <v>543</v>
      </c>
      <c r="BY72" s="1279"/>
      <c r="BZ72" s="1279"/>
      <c r="CA72" s="1279"/>
      <c r="CB72" s="1279"/>
      <c r="CC72" s="1279"/>
      <c r="CD72" s="1279"/>
      <c r="CE72" s="1279"/>
      <c r="CF72" s="1279" t="s">
        <v>544</v>
      </c>
      <c r="CG72" s="1279"/>
      <c r="CH72" s="1279"/>
      <c r="CI72" s="1279"/>
      <c r="CJ72" s="1279"/>
      <c r="CK72" s="1279"/>
      <c r="CL72" s="1279"/>
      <c r="CM72" s="1279"/>
      <c r="CN72" s="1279" t="s">
        <v>545</v>
      </c>
      <c r="CO72" s="1279"/>
      <c r="CP72" s="1279"/>
      <c r="CQ72" s="1279"/>
      <c r="CR72" s="1279"/>
      <c r="CS72" s="1279"/>
      <c r="CT72" s="1279"/>
      <c r="CU72" s="1279"/>
      <c r="CV72" s="1279" t="s">
        <v>546</v>
      </c>
      <c r="CW72" s="1279"/>
      <c r="CX72" s="1279"/>
      <c r="CY72" s="1279"/>
      <c r="CZ72" s="1279"/>
      <c r="DA72" s="1279"/>
      <c r="DB72" s="1279"/>
      <c r="DC72" s="1279"/>
    </row>
    <row r="73" spans="2:107">
      <c r="B73" s="374"/>
      <c r="G73" s="1293"/>
      <c r="H73" s="1293"/>
      <c r="I73" s="1293"/>
      <c r="J73" s="1293"/>
      <c r="K73" s="1296"/>
      <c r="L73" s="1296"/>
      <c r="M73" s="1296"/>
      <c r="N73" s="1296"/>
      <c r="AM73" s="383"/>
      <c r="AN73" s="1282" t="s">
        <v>581</v>
      </c>
      <c r="AO73" s="1282"/>
      <c r="AP73" s="1282"/>
      <c r="AQ73" s="1282"/>
      <c r="AR73" s="1282"/>
      <c r="AS73" s="1282"/>
      <c r="AT73" s="1282"/>
      <c r="AU73" s="1282"/>
      <c r="AV73" s="1282"/>
      <c r="AW73" s="1282"/>
      <c r="AX73" s="1282"/>
      <c r="AY73" s="1282"/>
      <c r="AZ73" s="1282"/>
      <c r="BA73" s="1282"/>
      <c r="BB73" s="1282" t="s">
        <v>584</v>
      </c>
      <c r="BC73" s="1282"/>
      <c r="BD73" s="1282"/>
      <c r="BE73" s="1282"/>
      <c r="BF73" s="1282"/>
      <c r="BG73" s="1282"/>
      <c r="BH73" s="1282"/>
      <c r="BI73" s="1282"/>
      <c r="BJ73" s="1282"/>
      <c r="BK73" s="1282"/>
      <c r="BL73" s="1282"/>
      <c r="BM73" s="1282"/>
      <c r="BN73" s="1282"/>
      <c r="BO73" s="1282"/>
      <c r="BP73" s="1280">
        <v>5.2</v>
      </c>
      <c r="BQ73" s="1280"/>
      <c r="BR73" s="1280"/>
      <c r="BS73" s="1280"/>
      <c r="BT73" s="1280"/>
      <c r="BU73" s="1280"/>
      <c r="BV73" s="1280"/>
      <c r="BW73" s="1280"/>
      <c r="BX73" s="1280">
        <v>14.8</v>
      </c>
      <c r="BY73" s="1280"/>
      <c r="BZ73" s="1280"/>
      <c r="CA73" s="1280"/>
      <c r="CB73" s="1280"/>
      <c r="CC73" s="1280"/>
      <c r="CD73" s="1280"/>
      <c r="CE73" s="1280"/>
      <c r="CF73" s="1280">
        <v>45.2</v>
      </c>
      <c r="CG73" s="1280"/>
      <c r="CH73" s="1280"/>
      <c r="CI73" s="1280"/>
      <c r="CJ73" s="1280"/>
      <c r="CK73" s="1280"/>
      <c r="CL73" s="1280"/>
      <c r="CM73" s="1280"/>
      <c r="CN73" s="1280">
        <v>43.9</v>
      </c>
      <c r="CO73" s="1280"/>
      <c r="CP73" s="1280"/>
      <c r="CQ73" s="1280"/>
      <c r="CR73" s="1280"/>
      <c r="CS73" s="1280"/>
      <c r="CT73" s="1280"/>
      <c r="CU73" s="1280"/>
      <c r="CV73" s="1280">
        <v>41</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587</v>
      </c>
      <c r="BC75" s="1282"/>
      <c r="BD75" s="1282"/>
      <c r="BE75" s="1282"/>
      <c r="BF75" s="1282"/>
      <c r="BG75" s="1282"/>
      <c r="BH75" s="1282"/>
      <c r="BI75" s="1282"/>
      <c r="BJ75" s="1282"/>
      <c r="BK75" s="1282"/>
      <c r="BL75" s="1282"/>
      <c r="BM75" s="1282"/>
      <c r="BN75" s="1282"/>
      <c r="BO75" s="1282"/>
      <c r="BP75" s="1280">
        <v>5.7</v>
      </c>
      <c r="BQ75" s="1280"/>
      <c r="BR75" s="1280"/>
      <c r="BS75" s="1280"/>
      <c r="BT75" s="1280"/>
      <c r="BU75" s="1280"/>
      <c r="BV75" s="1280"/>
      <c r="BW75" s="1280"/>
      <c r="BX75" s="1280">
        <v>4.3</v>
      </c>
      <c r="BY75" s="1280"/>
      <c r="BZ75" s="1280"/>
      <c r="CA75" s="1280"/>
      <c r="CB75" s="1280"/>
      <c r="CC75" s="1280"/>
      <c r="CD75" s="1280"/>
      <c r="CE75" s="1280"/>
      <c r="CF75" s="1280">
        <v>3.5</v>
      </c>
      <c r="CG75" s="1280"/>
      <c r="CH75" s="1280"/>
      <c r="CI75" s="1280"/>
      <c r="CJ75" s="1280"/>
      <c r="CK75" s="1280"/>
      <c r="CL75" s="1280"/>
      <c r="CM75" s="1280"/>
      <c r="CN75" s="1280">
        <v>3.6</v>
      </c>
      <c r="CO75" s="1280"/>
      <c r="CP75" s="1280"/>
      <c r="CQ75" s="1280"/>
      <c r="CR75" s="1280"/>
      <c r="CS75" s="1280"/>
      <c r="CT75" s="1280"/>
      <c r="CU75" s="1280"/>
      <c r="CV75" s="1280">
        <v>4</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586</v>
      </c>
      <c r="AO77" s="1279"/>
      <c r="AP77" s="1279"/>
      <c r="AQ77" s="1279"/>
      <c r="AR77" s="1279"/>
      <c r="AS77" s="1279"/>
      <c r="AT77" s="1279"/>
      <c r="AU77" s="1279"/>
      <c r="AV77" s="1279"/>
      <c r="AW77" s="1279"/>
      <c r="AX77" s="1279"/>
      <c r="AY77" s="1279"/>
      <c r="AZ77" s="1279"/>
      <c r="BA77" s="1279"/>
      <c r="BB77" s="1282" t="s">
        <v>584</v>
      </c>
      <c r="BC77" s="1282"/>
      <c r="BD77" s="1282"/>
      <c r="BE77" s="1282"/>
      <c r="BF77" s="1282"/>
      <c r="BG77" s="1282"/>
      <c r="BH77" s="1282"/>
      <c r="BI77" s="1282"/>
      <c r="BJ77" s="1282"/>
      <c r="BK77" s="1282"/>
      <c r="BL77" s="1282"/>
      <c r="BM77" s="1282"/>
      <c r="BN77" s="1282"/>
      <c r="BO77" s="1282"/>
      <c r="BP77" s="1280">
        <v>22.3</v>
      </c>
      <c r="BQ77" s="1280"/>
      <c r="BR77" s="1280"/>
      <c r="BS77" s="1280"/>
      <c r="BT77" s="1280"/>
      <c r="BU77" s="1280"/>
      <c r="BV77" s="1280"/>
      <c r="BW77" s="1280"/>
      <c r="BX77" s="1280">
        <v>20.3</v>
      </c>
      <c r="BY77" s="1280"/>
      <c r="BZ77" s="1280"/>
      <c r="CA77" s="1280"/>
      <c r="CB77" s="1280"/>
      <c r="CC77" s="1280"/>
      <c r="CD77" s="1280"/>
      <c r="CE77" s="1280"/>
      <c r="CF77" s="1280">
        <v>20.2</v>
      </c>
      <c r="CG77" s="1280"/>
      <c r="CH77" s="1280"/>
      <c r="CI77" s="1280"/>
      <c r="CJ77" s="1280"/>
      <c r="CK77" s="1280"/>
      <c r="CL77" s="1280"/>
      <c r="CM77" s="1280"/>
      <c r="CN77" s="1280">
        <v>15.5</v>
      </c>
      <c r="CO77" s="1280"/>
      <c r="CP77" s="1280"/>
      <c r="CQ77" s="1280"/>
      <c r="CR77" s="1280"/>
      <c r="CS77" s="1280"/>
      <c r="CT77" s="1280"/>
      <c r="CU77" s="1280"/>
      <c r="CV77" s="1280">
        <v>14</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587</v>
      </c>
      <c r="BC79" s="1282"/>
      <c r="BD79" s="1282"/>
      <c r="BE79" s="1282"/>
      <c r="BF79" s="1282"/>
      <c r="BG79" s="1282"/>
      <c r="BH79" s="1282"/>
      <c r="BI79" s="1282"/>
      <c r="BJ79" s="1282"/>
      <c r="BK79" s="1282"/>
      <c r="BL79" s="1282"/>
      <c r="BM79" s="1282"/>
      <c r="BN79" s="1282"/>
      <c r="BO79" s="1282"/>
      <c r="BP79" s="1280">
        <v>8.5</v>
      </c>
      <c r="BQ79" s="1280"/>
      <c r="BR79" s="1280"/>
      <c r="BS79" s="1280"/>
      <c r="BT79" s="1280"/>
      <c r="BU79" s="1280"/>
      <c r="BV79" s="1280"/>
      <c r="BW79" s="1280"/>
      <c r="BX79" s="1280">
        <v>7.7</v>
      </c>
      <c r="BY79" s="1280"/>
      <c r="BZ79" s="1280"/>
      <c r="CA79" s="1280"/>
      <c r="CB79" s="1280"/>
      <c r="CC79" s="1280"/>
      <c r="CD79" s="1280"/>
      <c r="CE79" s="1280"/>
      <c r="CF79" s="1280">
        <v>7.1</v>
      </c>
      <c r="CG79" s="1280"/>
      <c r="CH79" s="1280"/>
      <c r="CI79" s="1280"/>
      <c r="CJ79" s="1280"/>
      <c r="CK79" s="1280"/>
      <c r="CL79" s="1280"/>
      <c r="CM79" s="1280"/>
      <c r="CN79" s="1280">
        <v>6.6</v>
      </c>
      <c r="CO79" s="1280"/>
      <c r="CP79" s="1280"/>
      <c r="CQ79" s="1280"/>
      <c r="CR79" s="1280"/>
      <c r="CS79" s="1280"/>
      <c r="CT79" s="1280"/>
      <c r="CU79" s="1280"/>
      <c r="CV79" s="1280">
        <v>6.5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C1" zoomScale="70" zoomScaleNormal="70" workbookViewId="0">
      <selection activeCell="C11" sqref="C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C1" zoomScale="55" zoomScaleNormal="55" workbookViewId="0">
      <selection activeCell="C14" sqref="C1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539</v>
      </c>
      <c r="G2" s="136"/>
      <c r="H2" s="137"/>
    </row>
    <row r="3" spans="1:8">
      <c r="A3" s="133" t="s">
        <v>532</v>
      </c>
      <c r="B3" s="138"/>
      <c r="C3" s="139"/>
      <c r="D3" s="140">
        <v>36106</v>
      </c>
      <c r="E3" s="141"/>
      <c r="F3" s="142">
        <v>53270</v>
      </c>
      <c r="G3" s="143"/>
      <c r="H3" s="144"/>
    </row>
    <row r="4" spans="1:8">
      <c r="A4" s="145"/>
      <c r="B4" s="146"/>
      <c r="C4" s="147"/>
      <c r="D4" s="148">
        <v>26937</v>
      </c>
      <c r="E4" s="149"/>
      <c r="F4" s="150">
        <v>24316</v>
      </c>
      <c r="G4" s="151"/>
      <c r="H4" s="152"/>
    </row>
    <row r="5" spans="1:8">
      <c r="A5" s="133" t="s">
        <v>534</v>
      </c>
      <c r="B5" s="138"/>
      <c r="C5" s="139"/>
      <c r="D5" s="140">
        <v>67577</v>
      </c>
      <c r="E5" s="141"/>
      <c r="F5" s="142">
        <v>53292</v>
      </c>
      <c r="G5" s="143"/>
      <c r="H5" s="144"/>
    </row>
    <row r="6" spans="1:8">
      <c r="A6" s="145"/>
      <c r="B6" s="146"/>
      <c r="C6" s="147"/>
      <c r="D6" s="148">
        <v>60624</v>
      </c>
      <c r="E6" s="149"/>
      <c r="F6" s="150">
        <v>28900</v>
      </c>
      <c r="G6" s="151"/>
      <c r="H6" s="152"/>
    </row>
    <row r="7" spans="1:8">
      <c r="A7" s="133" t="s">
        <v>535</v>
      </c>
      <c r="B7" s="138"/>
      <c r="C7" s="139"/>
      <c r="D7" s="140">
        <v>123831</v>
      </c>
      <c r="E7" s="141"/>
      <c r="F7" s="142">
        <v>56894</v>
      </c>
      <c r="G7" s="143"/>
      <c r="H7" s="144"/>
    </row>
    <row r="8" spans="1:8">
      <c r="A8" s="145"/>
      <c r="B8" s="146"/>
      <c r="C8" s="147"/>
      <c r="D8" s="148">
        <v>111730</v>
      </c>
      <c r="E8" s="149"/>
      <c r="F8" s="150">
        <v>32548</v>
      </c>
      <c r="G8" s="151"/>
      <c r="H8" s="152"/>
    </row>
    <row r="9" spans="1:8">
      <c r="A9" s="133" t="s">
        <v>536</v>
      </c>
      <c r="B9" s="138"/>
      <c r="C9" s="139"/>
      <c r="D9" s="140">
        <v>45157</v>
      </c>
      <c r="E9" s="141"/>
      <c r="F9" s="142">
        <v>57122</v>
      </c>
      <c r="G9" s="143"/>
      <c r="H9" s="144"/>
    </row>
    <row r="10" spans="1:8">
      <c r="A10" s="145"/>
      <c r="B10" s="146"/>
      <c r="C10" s="147"/>
      <c r="D10" s="148">
        <v>36257</v>
      </c>
      <c r="E10" s="149"/>
      <c r="F10" s="150">
        <v>36191</v>
      </c>
      <c r="G10" s="151"/>
      <c r="H10" s="152"/>
    </row>
    <row r="11" spans="1:8">
      <c r="A11" s="133" t="s">
        <v>537</v>
      </c>
      <c r="B11" s="138"/>
      <c r="C11" s="139"/>
      <c r="D11" s="140">
        <v>34222</v>
      </c>
      <c r="E11" s="141"/>
      <c r="F11" s="142">
        <v>53655</v>
      </c>
      <c r="G11" s="143"/>
      <c r="H11" s="144"/>
    </row>
    <row r="12" spans="1:8">
      <c r="A12" s="145"/>
      <c r="B12" s="146"/>
      <c r="C12" s="153"/>
      <c r="D12" s="148">
        <v>31304</v>
      </c>
      <c r="E12" s="149"/>
      <c r="F12" s="150">
        <v>32719</v>
      </c>
      <c r="G12" s="151"/>
      <c r="H12" s="152"/>
    </row>
    <row r="13" spans="1:8">
      <c r="A13" s="133"/>
      <c r="B13" s="138"/>
      <c r="C13" s="154"/>
      <c r="D13" s="155">
        <v>61379</v>
      </c>
      <c r="E13" s="156"/>
      <c r="F13" s="157">
        <v>54847</v>
      </c>
      <c r="G13" s="158"/>
      <c r="H13" s="144"/>
    </row>
    <row r="14" spans="1:8">
      <c r="A14" s="145"/>
      <c r="B14" s="146"/>
      <c r="C14" s="147"/>
      <c r="D14" s="148">
        <v>53370</v>
      </c>
      <c r="E14" s="149"/>
      <c r="F14" s="150">
        <v>30935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5.05</v>
      </c>
      <c r="C19" s="159">
        <f>ROUND(VALUE(SUBSTITUTE(実質収支比率等に係る経年分析!G$48,"▲","-")),2)</f>
        <v>5.73</v>
      </c>
      <c r="D19" s="159">
        <f>ROUND(VALUE(SUBSTITUTE(実質収支比率等に係る経年分析!H$48,"▲","-")),2)</f>
        <v>6.66</v>
      </c>
      <c r="E19" s="159">
        <f>ROUND(VALUE(SUBSTITUTE(実質収支比率等に係る経年分析!I$48,"▲","-")),2)</f>
        <v>6.9</v>
      </c>
      <c r="F19" s="159">
        <f>ROUND(VALUE(SUBSTITUTE(実質収支比率等に係る経年分析!J$48,"▲","-")),2)</f>
        <v>5.92</v>
      </c>
    </row>
    <row r="20" spans="1:11">
      <c r="A20" s="159" t="s">
        <v>48</v>
      </c>
      <c r="B20" s="159">
        <f>ROUND(VALUE(SUBSTITUTE(実質収支比率等に係る経年分析!F$47,"▲","-")),2)</f>
        <v>18.670000000000002</v>
      </c>
      <c r="C20" s="159">
        <f>ROUND(VALUE(SUBSTITUTE(実質収支比率等に係る経年分析!G$47,"▲","-")),2)</f>
        <v>17.66</v>
      </c>
      <c r="D20" s="159">
        <f>ROUND(VALUE(SUBSTITUTE(実質収支比率等に係る経年分析!H$47,"▲","-")),2)</f>
        <v>17.25</v>
      </c>
      <c r="E20" s="159">
        <f>ROUND(VALUE(SUBSTITUTE(実質収支比率等に係る経年分析!I$47,"▲","-")),2)</f>
        <v>17.600000000000001</v>
      </c>
      <c r="F20" s="159">
        <f>ROUND(VALUE(SUBSTITUTE(実質収支比率等に係る経年分析!J$47,"▲","-")),2)</f>
        <v>16.39</v>
      </c>
    </row>
    <row r="21" spans="1:11">
      <c r="A21" s="159" t="s">
        <v>49</v>
      </c>
      <c r="B21" s="159">
        <f>IF(ISNUMBER(VALUE(SUBSTITUTE(実質収支比率等に係る経年分析!F$49,"▲","-"))),ROUND(VALUE(SUBSTITUTE(実質収支比率等に係る経年分析!F$49,"▲","-")),2),NA())</f>
        <v>3.03</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1.08</v>
      </c>
      <c r="E21" s="159">
        <f>IF(ISNUMBER(VALUE(SUBSTITUTE(実質収支比率等に係る経年分析!I$49,"▲","-"))),ROUND(VALUE(SUBSTITUTE(実質収支比率等に係る経年分析!I$49,"▲","-")),2),NA())</f>
        <v>0.13</v>
      </c>
      <c r="F21" s="159">
        <f>IF(ISNUMBER(VALUE(SUBSTITUTE(実質収支比率等に係る経年分析!J$49,"▲","-"))),ROUND(VALUE(SUBSTITUTE(実質収支比率等に係る経年分析!J$49,"▲","-")),2),NA())</f>
        <v>-2.2799999999999998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学校給食費特別会計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4.6500000000000004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4.6900000000000004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9.2799999999999994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573</v>
      </c>
      <c r="E42" s="161"/>
      <c r="F42" s="161"/>
      <c r="G42" s="161">
        <f>'実質公債費比率（分子）の構造'!L$52</f>
        <v>601</v>
      </c>
      <c r="H42" s="161"/>
      <c r="I42" s="161"/>
      <c r="J42" s="161">
        <f>'実質公債費比率（分子）の構造'!M$52</f>
        <v>575</v>
      </c>
      <c r="K42" s="161"/>
      <c r="L42" s="161"/>
      <c r="M42" s="161">
        <f>'実質公債費比率（分子）の構造'!N$52</f>
        <v>573</v>
      </c>
      <c r="N42" s="161"/>
      <c r="O42" s="161"/>
      <c r="P42" s="161">
        <f>'実質公債費比率（分子）の構造'!O$52</f>
        <v>557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c r="A45" s="161" t="s">
        <v>59</v>
      </c>
      <c r="B45" s="161">
        <f>'実質公債費比率（分子）の構造'!K$49</f>
        <v>31</v>
      </c>
      <c r="C45" s="161"/>
      <c r="D45" s="161"/>
      <c r="E45" s="161">
        <f>'実質公債費比率（分子）の構造'!L$49</f>
        <v>28</v>
      </c>
      <c r="F45" s="161"/>
      <c r="G45" s="161"/>
      <c r="H45" s="161">
        <f>'実質公債費比率（分子）の構造'!M$49</f>
        <v>42</v>
      </c>
      <c r="I45" s="161"/>
      <c r="J45" s="161"/>
      <c r="K45" s="161">
        <f>'実質公債費比率（分子）の構造'!N$49</f>
        <v>37</v>
      </c>
      <c r="L45" s="161"/>
      <c r="M45" s="161"/>
      <c r="N45" s="161">
        <f>'実質公債費比率（分子）の構造'!O$49</f>
        <v>35</v>
      </c>
      <c r="O45" s="161"/>
      <c r="P45" s="161"/>
    </row>
    <row r="46" spans="1:16">
      <c r="A46" s="161" t="s">
        <v>60</v>
      </c>
      <c r="B46" s="161">
        <f>'実質公債費比率（分子）の構造'!K$48</f>
        <v>178</v>
      </c>
      <c r="C46" s="161"/>
      <c r="D46" s="161"/>
      <c r="E46" s="161">
        <f>'実質公債費比率（分子）の構造'!L$48</f>
        <v>175</v>
      </c>
      <c r="F46" s="161"/>
      <c r="G46" s="161"/>
      <c r="H46" s="161">
        <f>'実質公債費比率（分子）の構造'!M$48</f>
        <v>175</v>
      </c>
      <c r="I46" s="161"/>
      <c r="J46" s="161"/>
      <c r="K46" s="161">
        <f>'実質公債費比率（分子）の構造'!N$48</f>
        <v>171</v>
      </c>
      <c r="L46" s="161"/>
      <c r="M46" s="161"/>
      <c r="N46" s="161">
        <f>'実質公債費比率（分子）の構造'!O$48</f>
        <v>157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521</v>
      </c>
      <c r="C49" s="161"/>
      <c r="D49" s="161"/>
      <c r="E49" s="161">
        <f>'実質公債費比率（分子）の構造'!L$45</f>
        <v>555</v>
      </c>
      <c r="F49" s="161"/>
      <c r="G49" s="161"/>
      <c r="H49" s="161">
        <f>'実質公債費比率（分子）の構造'!M$45</f>
        <v>519</v>
      </c>
      <c r="I49" s="161"/>
      <c r="J49" s="161"/>
      <c r="K49" s="161">
        <f>'実質公債費比率（分子）の構造'!N$45</f>
        <v>540</v>
      </c>
      <c r="L49" s="161"/>
      <c r="M49" s="161"/>
      <c r="N49" s="161">
        <f>'実質公債費比率（分子）の構造'!O$45</f>
        <v>576</v>
      </c>
      <c r="O49" s="161"/>
      <c r="P49" s="161"/>
    </row>
    <row r="50" spans="1:16">
      <c r="A50" s="161" t="s">
        <v>64</v>
      </c>
      <c r="B50" s="161" t="e">
        <f>NA()</f>
        <v>#N/A</v>
      </c>
      <c r="C50" s="161">
        <f>IF(ISNUMBER('実質公債費比率（分子）の構造'!K$53),'実質公債費比率（分子）の構造'!K$53,NA())</f>
        <v>157</v>
      </c>
      <c r="D50" s="161" t="e">
        <f>NA()</f>
        <v>#N/A</v>
      </c>
      <c r="E50" s="161" t="e">
        <f>NA()</f>
        <v>#N/A</v>
      </c>
      <c r="F50" s="161">
        <f>IF(ISNUMBER('実質公債費比率（分子）の構造'!L$53),'実質公債費比率（分子）の構造'!L$53,NA())</f>
        <v>157</v>
      </c>
      <c r="G50" s="161" t="e">
        <f>NA()</f>
        <v>#N/A</v>
      </c>
      <c r="H50" s="161" t="e">
        <f>NA()</f>
        <v>#N/A</v>
      </c>
      <c r="I50" s="161">
        <f>IF(ISNUMBER('実質公債費比率（分子）の構造'!M$53),'実質公債費比率（分子）の構造'!M$53,NA())</f>
        <v>161</v>
      </c>
      <c r="J50" s="161" t="e">
        <f>NA()</f>
        <v>#N/A</v>
      </c>
      <c r="K50" s="161" t="e">
        <f>NA()</f>
        <v>#N/A</v>
      </c>
      <c r="L50" s="161">
        <f>IF(ISNUMBER('実質公債費比率（分子）の構造'!N$53),'実質公債費比率（分子）の構造'!N$53,NA())</f>
        <v>175</v>
      </c>
      <c r="M50" s="161" t="e">
        <f>NA()</f>
        <v>#N/A</v>
      </c>
      <c r="N50" s="161" t="e">
        <f>NA()</f>
        <v>#N/A</v>
      </c>
      <c r="O50" s="161">
        <f>IF(ISNUMBER('実質公債費比率（分子）の構造'!O$53),'実質公債費比率（分子）の構造'!O$53,NA())</f>
        <v>211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6303</v>
      </c>
      <c r="E56" s="160"/>
      <c r="F56" s="160"/>
      <c r="G56" s="160">
        <f>'将来負担比率（分子）の構造'!J$52</f>
        <v>6282</v>
      </c>
      <c r="H56" s="160"/>
      <c r="I56" s="160"/>
      <c r="J56" s="160">
        <f>'将来負担比率（分子）の構造'!K$52</f>
        <v>6237</v>
      </c>
      <c r="K56" s="160"/>
      <c r="L56" s="160"/>
      <c r="M56" s="160">
        <f>'将来負担比率（分子）の構造'!L$52</f>
        <v>6108</v>
      </c>
      <c r="N56" s="160"/>
      <c r="O56" s="160"/>
      <c r="P56" s="160">
        <f>'将来負担比率（分子）の構造'!M$52</f>
        <v>6019</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3301</v>
      </c>
      <c r="E58" s="160"/>
      <c r="F58" s="160"/>
      <c r="G58" s="160">
        <f>'将来負担比率（分子）の構造'!J$50</f>
        <v>2867</v>
      </c>
      <c r="H58" s="160"/>
      <c r="I58" s="160"/>
      <c r="J58" s="160">
        <f>'将来負担比率（分子）の構造'!K$50</f>
        <v>1585</v>
      </c>
      <c r="K58" s="160"/>
      <c r="L58" s="160"/>
      <c r="M58" s="160">
        <f>'将来負担比率（分子）の構造'!L$50</f>
        <v>1615</v>
      </c>
      <c r="N58" s="160"/>
      <c r="O58" s="160"/>
      <c r="P58" s="160">
        <f>'将来負担比率（分子）の構造'!M$50</f>
        <v>1629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1749</v>
      </c>
      <c r="C62" s="160"/>
      <c r="D62" s="160"/>
      <c r="E62" s="160">
        <f>'将来負担比率（分子）の構造'!J$45</f>
        <v>1591</v>
      </c>
      <c r="F62" s="160"/>
      <c r="G62" s="160"/>
      <c r="H62" s="160">
        <f>'将来負担比率（分子）の構造'!K$45</f>
        <v>1509</v>
      </c>
      <c r="I62" s="160"/>
      <c r="J62" s="160"/>
      <c r="K62" s="160">
        <f>'将来負担比率（分子）の構造'!L$45</f>
        <v>1480</v>
      </c>
      <c r="L62" s="160"/>
      <c r="M62" s="160"/>
      <c r="N62" s="160">
        <f>'将来負担比率（分子）の構造'!M$45</f>
        <v>1393</v>
      </c>
      <c r="O62" s="160"/>
      <c r="P62" s="160"/>
    </row>
    <row r="63" spans="1:16">
      <c r="A63" s="160" t="s">
        <v>27</v>
      </c>
      <c r="B63" s="160">
        <f>'将来負担比率（分子）の構造'!I$44</f>
        <v>115</v>
      </c>
      <c r="C63" s="160"/>
      <c r="D63" s="160"/>
      <c r="E63" s="160">
        <f>'将来負担比率（分子）の構造'!J$44</f>
        <v>179</v>
      </c>
      <c r="F63" s="160"/>
      <c r="G63" s="160"/>
      <c r="H63" s="160">
        <f>'将来負担比率（分子）の構造'!K$44</f>
        <v>145</v>
      </c>
      <c r="I63" s="160"/>
      <c r="J63" s="160"/>
      <c r="K63" s="160">
        <f>'将来負担比率（分子）の構造'!L$44</f>
        <v>121</v>
      </c>
      <c r="L63" s="160"/>
      <c r="M63" s="160"/>
      <c r="N63" s="160">
        <f>'将来負担比率（分子）の構造'!M$44</f>
        <v>110</v>
      </c>
      <c r="O63" s="160"/>
      <c r="P63" s="160"/>
    </row>
    <row r="64" spans="1:16">
      <c r="A64" s="160" t="s">
        <v>26</v>
      </c>
      <c r="B64" s="160">
        <f>'将来負担比率（分子）の構造'!I$43</f>
        <v>2025</v>
      </c>
      <c r="C64" s="160"/>
      <c r="D64" s="160"/>
      <c r="E64" s="160">
        <f>'将来負担比率（分子）の構造'!J$43</f>
        <v>1806</v>
      </c>
      <c r="F64" s="160"/>
      <c r="G64" s="160"/>
      <c r="H64" s="160">
        <f>'将来負担比率（分子）の構造'!K$43</f>
        <v>1605</v>
      </c>
      <c r="I64" s="160"/>
      <c r="J64" s="160"/>
      <c r="K64" s="160">
        <f>'将来負担比率（分子）の構造'!L$43</f>
        <v>1533</v>
      </c>
      <c r="L64" s="160"/>
      <c r="M64" s="160"/>
      <c r="N64" s="160">
        <f>'将来負担比率（分子）の構造'!M$43</f>
        <v>1457</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5950</v>
      </c>
      <c r="C66" s="160"/>
      <c r="D66" s="160"/>
      <c r="E66" s="160">
        <f>'将来負担比率（分子）の構造'!J$41</f>
        <v>6230</v>
      </c>
      <c r="F66" s="160"/>
      <c r="G66" s="160"/>
      <c r="H66" s="160">
        <f>'将来負担比率（分子）の構造'!K$41</f>
        <v>6632</v>
      </c>
      <c r="I66" s="160"/>
      <c r="J66" s="160"/>
      <c r="K66" s="160">
        <f>'将来負担比率（分子）の構造'!L$41</f>
        <v>6555</v>
      </c>
      <c r="L66" s="160"/>
      <c r="M66" s="160"/>
      <c r="N66" s="160">
        <f>'将来負担比率（分子）の構造'!M$41</f>
        <v>6524</v>
      </c>
      <c r="O66" s="160"/>
      <c r="P66" s="160"/>
    </row>
    <row r="67" spans="1:16">
      <c r="A67" s="160" t="s">
        <v>68</v>
      </c>
      <c r="B67" s="160" t="e">
        <f>NA()</f>
        <v>#N/A</v>
      </c>
      <c r="C67" s="160">
        <f>IF(ISNUMBER('将来負担比率（分子）の構造'!I$53), IF('将来負担比率（分子）の構造'!I$53 &lt; 0, 0, '将来負担比率（分子）の構造'!I$53), NA())</f>
        <v>235</v>
      </c>
      <c r="D67" s="160" t="e">
        <f>NA()</f>
        <v>#N/A</v>
      </c>
      <c r="E67" s="160" t="e">
        <f>NA()</f>
        <v>#N/A</v>
      </c>
      <c r="F67" s="160">
        <f>IF(ISNUMBER('将来負担比率（分子）の構造'!J$53), IF('将来負担比率（分子）の構造'!J$53 &lt; 0, 0, '将来負担比率（分子）の構造'!J$53), NA())</f>
        <v>657</v>
      </c>
      <c r="G67" s="160" t="e">
        <f>NA()</f>
        <v>#N/A</v>
      </c>
      <c r="H67" s="160" t="e">
        <f>NA()</f>
        <v>#N/A</v>
      </c>
      <c r="I67" s="160">
        <f>IF(ISNUMBER('将来負担比率（分子）の構造'!K$53), IF('将来負担比率（分子）の構造'!K$53 &lt; 0, 0, '将来負担比率（分子）の構造'!K$53), NA())</f>
        <v>2067</v>
      </c>
      <c r="J67" s="160" t="e">
        <f>NA()</f>
        <v>#N/A</v>
      </c>
      <c r="K67" s="160" t="e">
        <f>NA()</f>
        <v>#N/A</v>
      </c>
      <c r="L67" s="160">
        <f>IF(ISNUMBER('将来負担比率（分子）の構造'!L$53), IF('将来負担比率（分子）の構造'!L$53 &lt; 0, 0, '将来負担比率（分子）の構造'!L$53), NA())</f>
        <v>1966</v>
      </c>
      <c r="M67" s="160" t="e">
        <f>NA()</f>
        <v>#N/A</v>
      </c>
      <c r="N67" s="160" t="e">
        <f>NA()</f>
        <v>#N/A</v>
      </c>
      <c r="O67" s="160">
        <f>IF(ISNUMBER('将来負担比率（分子）の構造'!M$53), IF('将来負担比率（分子）の構造'!M$53 &lt; 0, 0, '将来負担比率（分子）の構造'!M$53), NA())</f>
        <v>1837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887</v>
      </c>
      <c r="C72" s="164">
        <f>基金残高に係る経年分析!G55</f>
        <v>888</v>
      </c>
      <c r="D72" s="164">
        <f>基金残高に係る経年分析!H55</f>
        <v>824</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556</v>
      </c>
      <c r="C74" s="164">
        <f>基金残高に係る経年分析!G57</f>
        <v>551</v>
      </c>
      <c r="D74" s="164">
        <f>基金残高に係る経年分析!H57</f>
        <v>581</v>
      </c>
    </row>
  </sheetData>
  <sheetProtection algorithmName="SHA-512" hashValue="HyH6sNnuftTLsxJfzOPYUKnEtuo3lUQ8PEBv2MY9QMF8QKoxeAmsDiJgtmYHPAV2PeRgcVKpCpylQ62JCTK7ow==" saltValue="88gRKeH95ZC/h90GbCEl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election activeCell="R33" sqref="R33:Y33"/>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3231868</v>
      </c>
      <c r="S5" s="649"/>
      <c r="T5" s="649"/>
      <c r="U5" s="649"/>
      <c r="V5" s="649"/>
      <c r="W5" s="649"/>
      <c r="X5" s="649"/>
      <c r="Y5" s="650"/>
      <c r="Z5" s="651">
        <v>46.7</v>
      </c>
      <c r="AA5" s="651"/>
      <c r="AB5" s="651"/>
      <c r="AC5" s="651"/>
      <c r="AD5" s="652">
        <v>3231868</v>
      </c>
      <c r="AE5" s="652"/>
      <c r="AF5" s="652"/>
      <c r="AG5" s="652"/>
      <c r="AH5" s="652"/>
      <c r="AI5" s="652"/>
      <c r="AJ5" s="652"/>
      <c r="AK5" s="652"/>
      <c r="AL5" s="653">
        <v>69</v>
      </c>
      <c r="AM5" s="654"/>
      <c r="AN5" s="654"/>
      <c r="AO5" s="655"/>
      <c r="AP5" s="645" t="s">
        <v>221</v>
      </c>
      <c r="AQ5" s="646"/>
      <c r="AR5" s="646"/>
      <c r="AS5" s="646"/>
      <c r="AT5" s="646"/>
      <c r="AU5" s="646"/>
      <c r="AV5" s="646"/>
      <c r="AW5" s="646"/>
      <c r="AX5" s="646"/>
      <c r="AY5" s="646"/>
      <c r="AZ5" s="646"/>
      <c r="BA5" s="646"/>
      <c r="BB5" s="646"/>
      <c r="BC5" s="646"/>
      <c r="BD5" s="646"/>
      <c r="BE5" s="646"/>
      <c r="BF5" s="647"/>
      <c r="BG5" s="659">
        <v>3231868</v>
      </c>
      <c r="BH5" s="660"/>
      <c r="BI5" s="660"/>
      <c r="BJ5" s="660"/>
      <c r="BK5" s="660"/>
      <c r="BL5" s="660"/>
      <c r="BM5" s="660"/>
      <c r="BN5" s="661"/>
      <c r="BO5" s="662">
        <v>100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112869</v>
      </c>
      <c r="S6" s="660"/>
      <c r="T6" s="660"/>
      <c r="U6" s="660"/>
      <c r="V6" s="660"/>
      <c r="W6" s="660"/>
      <c r="X6" s="660"/>
      <c r="Y6" s="661"/>
      <c r="Z6" s="662">
        <v>1.6</v>
      </c>
      <c r="AA6" s="662"/>
      <c r="AB6" s="662"/>
      <c r="AC6" s="662"/>
      <c r="AD6" s="663">
        <v>112869</v>
      </c>
      <c r="AE6" s="663"/>
      <c r="AF6" s="663"/>
      <c r="AG6" s="663"/>
      <c r="AH6" s="663"/>
      <c r="AI6" s="663"/>
      <c r="AJ6" s="663"/>
      <c r="AK6" s="663"/>
      <c r="AL6" s="664">
        <v>2.4</v>
      </c>
      <c r="AM6" s="665"/>
      <c r="AN6" s="665"/>
      <c r="AO6" s="666"/>
      <c r="AP6" s="656" t="s">
        <v>227</v>
      </c>
      <c r="AQ6" s="657"/>
      <c r="AR6" s="657"/>
      <c r="AS6" s="657"/>
      <c r="AT6" s="657"/>
      <c r="AU6" s="657"/>
      <c r="AV6" s="657"/>
      <c r="AW6" s="657"/>
      <c r="AX6" s="657"/>
      <c r="AY6" s="657"/>
      <c r="AZ6" s="657"/>
      <c r="BA6" s="657"/>
      <c r="BB6" s="657"/>
      <c r="BC6" s="657"/>
      <c r="BD6" s="657"/>
      <c r="BE6" s="657"/>
      <c r="BF6" s="658"/>
      <c r="BG6" s="659">
        <v>3231868</v>
      </c>
      <c r="BH6" s="660"/>
      <c r="BI6" s="660"/>
      <c r="BJ6" s="660"/>
      <c r="BK6" s="660"/>
      <c r="BL6" s="660"/>
      <c r="BM6" s="660"/>
      <c r="BN6" s="661"/>
      <c r="BO6" s="662">
        <v>100</v>
      </c>
      <c r="BP6" s="662"/>
      <c r="BQ6" s="662"/>
      <c r="BR6" s="662"/>
      <c r="BS6" s="663" t="s">
        <v>121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98012</v>
      </c>
      <c r="CS6" s="660"/>
      <c r="CT6" s="660"/>
      <c r="CU6" s="660"/>
      <c r="CV6" s="660"/>
      <c r="CW6" s="660"/>
      <c r="CX6" s="660"/>
      <c r="CY6" s="661"/>
      <c r="CZ6" s="653">
        <v>1.5</v>
      </c>
      <c r="DA6" s="654"/>
      <c r="DB6" s="654"/>
      <c r="DC6" s="673"/>
      <c r="DD6" s="668" t="s">
        <v>222</v>
      </c>
      <c r="DE6" s="660"/>
      <c r="DF6" s="660"/>
      <c r="DG6" s="660"/>
      <c r="DH6" s="660"/>
      <c r="DI6" s="660"/>
      <c r="DJ6" s="660"/>
      <c r="DK6" s="660"/>
      <c r="DL6" s="660"/>
      <c r="DM6" s="660"/>
      <c r="DN6" s="660"/>
      <c r="DO6" s="660"/>
      <c r="DP6" s="661"/>
      <c r="DQ6" s="668">
        <v>98012</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3625</v>
      </c>
      <c r="S7" s="660"/>
      <c r="T7" s="660"/>
      <c r="U7" s="660"/>
      <c r="V7" s="660"/>
      <c r="W7" s="660"/>
      <c r="X7" s="660"/>
      <c r="Y7" s="661"/>
      <c r="Z7" s="662">
        <v>0.1</v>
      </c>
      <c r="AA7" s="662"/>
      <c r="AB7" s="662"/>
      <c r="AC7" s="662"/>
      <c r="AD7" s="663">
        <v>3625</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1248966</v>
      </c>
      <c r="BH7" s="660"/>
      <c r="BI7" s="660"/>
      <c r="BJ7" s="660"/>
      <c r="BK7" s="660"/>
      <c r="BL7" s="660"/>
      <c r="BM7" s="660"/>
      <c r="BN7" s="661"/>
      <c r="BO7" s="662">
        <v>38.6</v>
      </c>
      <c r="BP7" s="662"/>
      <c r="BQ7" s="662"/>
      <c r="BR7" s="662"/>
      <c r="BS7" s="663" t="s">
        <v>121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850063</v>
      </c>
      <c r="CS7" s="660"/>
      <c r="CT7" s="660"/>
      <c r="CU7" s="660"/>
      <c r="CV7" s="660"/>
      <c r="CW7" s="660"/>
      <c r="CX7" s="660"/>
      <c r="CY7" s="661"/>
      <c r="CZ7" s="662">
        <v>12.9</v>
      </c>
      <c r="DA7" s="662"/>
      <c r="DB7" s="662"/>
      <c r="DC7" s="662"/>
      <c r="DD7" s="668">
        <v>86643</v>
      </c>
      <c r="DE7" s="660"/>
      <c r="DF7" s="660"/>
      <c r="DG7" s="660"/>
      <c r="DH7" s="660"/>
      <c r="DI7" s="660"/>
      <c r="DJ7" s="660"/>
      <c r="DK7" s="660"/>
      <c r="DL7" s="660"/>
      <c r="DM7" s="660"/>
      <c r="DN7" s="660"/>
      <c r="DO7" s="660"/>
      <c r="DP7" s="661"/>
      <c r="DQ7" s="668">
        <v>749990</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12400</v>
      </c>
      <c r="S8" s="660"/>
      <c r="T8" s="660"/>
      <c r="U8" s="660"/>
      <c r="V8" s="660"/>
      <c r="W8" s="660"/>
      <c r="X8" s="660"/>
      <c r="Y8" s="661"/>
      <c r="Z8" s="662">
        <v>0.2</v>
      </c>
      <c r="AA8" s="662"/>
      <c r="AB8" s="662"/>
      <c r="AC8" s="662"/>
      <c r="AD8" s="663">
        <v>12400</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37681</v>
      </c>
      <c r="BH8" s="660"/>
      <c r="BI8" s="660"/>
      <c r="BJ8" s="660"/>
      <c r="BK8" s="660"/>
      <c r="BL8" s="660"/>
      <c r="BM8" s="660"/>
      <c r="BN8" s="661"/>
      <c r="BO8" s="662">
        <v>1.2</v>
      </c>
      <c r="BP8" s="662"/>
      <c r="BQ8" s="662"/>
      <c r="BR8" s="662"/>
      <c r="BS8" s="668" t="s">
        <v>222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2042082</v>
      </c>
      <c r="CS8" s="660"/>
      <c r="CT8" s="660"/>
      <c r="CU8" s="660"/>
      <c r="CV8" s="660"/>
      <c r="CW8" s="660"/>
      <c r="CX8" s="660"/>
      <c r="CY8" s="661"/>
      <c r="CZ8" s="662">
        <v>31</v>
      </c>
      <c r="DA8" s="662"/>
      <c r="DB8" s="662"/>
      <c r="DC8" s="662"/>
      <c r="DD8" s="668">
        <v>2814</v>
      </c>
      <c r="DE8" s="660"/>
      <c r="DF8" s="660"/>
      <c r="DG8" s="660"/>
      <c r="DH8" s="660"/>
      <c r="DI8" s="660"/>
      <c r="DJ8" s="660"/>
      <c r="DK8" s="660"/>
      <c r="DL8" s="660"/>
      <c r="DM8" s="660"/>
      <c r="DN8" s="660"/>
      <c r="DO8" s="660"/>
      <c r="DP8" s="661"/>
      <c r="DQ8" s="668">
        <v>1216583</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13484</v>
      </c>
      <c r="S9" s="660"/>
      <c r="T9" s="660"/>
      <c r="U9" s="660"/>
      <c r="V9" s="660"/>
      <c r="W9" s="660"/>
      <c r="X9" s="660"/>
      <c r="Y9" s="661"/>
      <c r="Z9" s="662">
        <v>0.2</v>
      </c>
      <c r="AA9" s="662"/>
      <c r="AB9" s="662"/>
      <c r="AC9" s="662"/>
      <c r="AD9" s="663">
        <v>13484</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943716</v>
      </c>
      <c r="BH9" s="660"/>
      <c r="BI9" s="660"/>
      <c r="BJ9" s="660"/>
      <c r="BK9" s="660"/>
      <c r="BL9" s="660"/>
      <c r="BM9" s="660"/>
      <c r="BN9" s="661"/>
      <c r="BO9" s="662">
        <v>29.2</v>
      </c>
      <c r="BP9" s="662"/>
      <c r="BQ9" s="662"/>
      <c r="BR9" s="662"/>
      <c r="BS9" s="668" t="s">
        <v>121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629726</v>
      </c>
      <c r="CS9" s="660"/>
      <c r="CT9" s="660"/>
      <c r="CU9" s="660"/>
      <c r="CV9" s="660"/>
      <c r="CW9" s="660"/>
      <c r="CX9" s="660"/>
      <c r="CY9" s="661"/>
      <c r="CZ9" s="662">
        <v>9.6</v>
      </c>
      <c r="DA9" s="662"/>
      <c r="DB9" s="662"/>
      <c r="DC9" s="662"/>
      <c r="DD9" s="668">
        <v>15465</v>
      </c>
      <c r="DE9" s="660"/>
      <c r="DF9" s="660"/>
      <c r="DG9" s="660"/>
      <c r="DH9" s="660"/>
      <c r="DI9" s="660"/>
      <c r="DJ9" s="660"/>
      <c r="DK9" s="660"/>
      <c r="DL9" s="660"/>
      <c r="DM9" s="660"/>
      <c r="DN9" s="660"/>
      <c r="DO9" s="660"/>
      <c r="DP9" s="661"/>
      <c r="DQ9" s="668">
        <v>565637</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222</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89397</v>
      </c>
      <c r="BH10" s="660"/>
      <c r="BI10" s="660"/>
      <c r="BJ10" s="660"/>
      <c r="BK10" s="660"/>
      <c r="BL10" s="660"/>
      <c r="BM10" s="660"/>
      <c r="BN10" s="661"/>
      <c r="BO10" s="662">
        <v>2.8</v>
      </c>
      <c r="BP10" s="662"/>
      <c r="BQ10" s="662"/>
      <c r="BR10" s="662"/>
      <c r="BS10" s="668" t="s">
        <v>222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335</v>
      </c>
      <c r="CS10" s="660"/>
      <c r="CT10" s="660"/>
      <c r="CU10" s="660"/>
      <c r="CV10" s="660"/>
      <c r="CW10" s="660"/>
      <c r="CX10" s="660"/>
      <c r="CY10" s="661"/>
      <c r="CZ10" s="662">
        <v>0</v>
      </c>
      <c r="DA10" s="662"/>
      <c r="DB10" s="662"/>
      <c r="DC10" s="662"/>
      <c r="DD10" s="668" t="s">
        <v>222</v>
      </c>
      <c r="DE10" s="660"/>
      <c r="DF10" s="660"/>
      <c r="DG10" s="660"/>
      <c r="DH10" s="660"/>
      <c r="DI10" s="660"/>
      <c r="DJ10" s="660"/>
      <c r="DK10" s="660"/>
      <c r="DL10" s="660"/>
      <c r="DM10" s="660"/>
      <c r="DN10" s="660"/>
      <c r="DO10" s="660"/>
      <c r="DP10" s="661"/>
      <c r="DQ10" s="668">
        <v>274</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166</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178172</v>
      </c>
      <c r="BH11" s="660"/>
      <c r="BI11" s="660"/>
      <c r="BJ11" s="660"/>
      <c r="BK11" s="660"/>
      <c r="BL11" s="660"/>
      <c r="BM11" s="660"/>
      <c r="BN11" s="661"/>
      <c r="BO11" s="662">
        <v>5.5</v>
      </c>
      <c r="BP11" s="662"/>
      <c r="BQ11" s="662"/>
      <c r="BR11" s="662"/>
      <c r="BS11" s="668" t="s">
        <v>121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226098</v>
      </c>
      <c r="CS11" s="660"/>
      <c r="CT11" s="660"/>
      <c r="CU11" s="660"/>
      <c r="CV11" s="660"/>
      <c r="CW11" s="660"/>
      <c r="CX11" s="660"/>
      <c r="CY11" s="661"/>
      <c r="CZ11" s="662">
        <v>3.4</v>
      </c>
      <c r="DA11" s="662"/>
      <c r="DB11" s="662"/>
      <c r="DC11" s="662"/>
      <c r="DD11" s="668">
        <v>81895</v>
      </c>
      <c r="DE11" s="660"/>
      <c r="DF11" s="660"/>
      <c r="DG11" s="660"/>
      <c r="DH11" s="660"/>
      <c r="DI11" s="660"/>
      <c r="DJ11" s="660"/>
      <c r="DK11" s="660"/>
      <c r="DL11" s="660"/>
      <c r="DM11" s="660"/>
      <c r="DN11" s="660"/>
      <c r="DO11" s="660"/>
      <c r="DP11" s="661"/>
      <c r="DQ11" s="668">
        <v>189531</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365921</v>
      </c>
      <c r="S12" s="660"/>
      <c r="T12" s="660"/>
      <c r="U12" s="660"/>
      <c r="V12" s="660"/>
      <c r="W12" s="660"/>
      <c r="X12" s="660"/>
      <c r="Y12" s="661"/>
      <c r="Z12" s="662">
        <v>5.3</v>
      </c>
      <c r="AA12" s="662"/>
      <c r="AB12" s="662"/>
      <c r="AC12" s="662"/>
      <c r="AD12" s="663">
        <v>365921</v>
      </c>
      <c r="AE12" s="663"/>
      <c r="AF12" s="663"/>
      <c r="AG12" s="663"/>
      <c r="AH12" s="663"/>
      <c r="AI12" s="663"/>
      <c r="AJ12" s="663"/>
      <c r="AK12" s="663"/>
      <c r="AL12" s="664">
        <v>7.8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1749647</v>
      </c>
      <c r="BH12" s="660"/>
      <c r="BI12" s="660"/>
      <c r="BJ12" s="660"/>
      <c r="BK12" s="660"/>
      <c r="BL12" s="660"/>
      <c r="BM12" s="660"/>
      <c r="BN12" s="661"/>
      <c r="BO12" s="662">
        <v>54.1</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24365</v>
      </c>
      <c r="CS12" s="660"/>
      <c r="CT12" s="660"/>
      <c r="CU12" s="660"/>
      <c r="CV12" s="660"/>
      <c r="CW12" s="660"/>
      <c r="CX12" s="660"/>
      <c r="CY12" s="661"/>
      <c r="CZ12" s="662">
        <v>0.4</v>
      </c>
      <c r="DA12" s="662"/>
      <c r="DB12" s="662"/>
      <c r="DC12" s="662"/>
      <c r="DD12" s="668" t="s">
        <v>222</v>
      </c>
      <c r="DE12" s="660"/>
      <c r="DF12" s="660"/>
      <c r="DG12" s="660"/>
      <c r="DH12" s="660"/>
      <c r="DI12" s="660"/>
      <c r="DJ12" s="660"/>
      <c r="DK12" s="660"/>
      <c r="DL12" s="660"/>
      <c r="DM12" s="660"/>
      <c r="DN12" s="660"/>
      <c r="DO12" s="660"/>
      <c r="DP12" s="661"/>
      <c r="DQ12" s="668">
        <v>24365</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222</v>
      </c>
      <c r="S13" s="660"/>
      <c r="T13" s="660"/>
      <c r="U13" s="660"/>
      <c r="V13" s="660"/>
      <c r="W13" s="660"/>
      <c r="X13" s="660"/>
      <c r="Y13" s="661"/>
      <c r="Z13" s="662" t="s">
        <v>222</v>
      </c>
      <c r="AA13" s="662"/>
      <c r="AB13" s="662"/>
      <c r="AC13" s="662"/>
      <c r="AD13" s="663" t="s">
        <v>222</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1749647</v>
      </c>
      <c r="BH13" s="660"/>
      <c r="BI13" s="660"/>
      <c r="BJ13" s="660"/>
      <c r="BK13" s="660"/>
      <c r="BL13" s="660"/>
      <c r="BM13" s="660"/>
      <c r="BN13" s="661"/>
      <c r="BO13" s="662">
        <v>54.1</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751770</v>
      </c>
      <c r="CS13" s="660"/>
      <c r="CT13" s="660"/>
      <c r="CU13" s="660"/>
      <c r="CV13" s="660"/>
      <c r="CW13" s="660"/>
      <c r="CX13" s="660"/>
      <c r="CY13" s="661"/>
      <c r="CZ13" s="662">
        <v>11.4</v>
      </c>
      <c r="DA13" s="662"/>
      <c r="DB13" s="662"/>
      <c r="DC13" s="662"/>
      <c r="DD13" s="668">
        <v>344019</v>
      </c>
      <c r="DE13" s="660"/>
      <c r="DF13" s="660"/>
      <c r="DG13" s="660"/>
      <c r="DH13" s="660"/>
      <c r="DI13" s="660"/>
      <c r="DJ13" s="660"/>
      <c r="DK13" s="660"/>
      <c r="DL13" s="660"/>
      <c r="DM13" s="660"/>
      <c r="DN13" s="660"/>
      <c r="DO13" s="660"/>
      <c r="DP13" s="661"/>
      <c r="DQ13" s="668">
        <v>688956</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222</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222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65608</v>
      </c>
      <c r="BH14" s="660"/>
      <c r="BI14" s="660"/>
      <c r="BJ14" s="660"/>
      <c r="BK14" s="660"/>
      <c r="BL14" s="660"/>
      <c r="BM14" s="660"/>
      <c r="BN14" s="661"/>
      <c r="BO14" s="662">
        <v>2</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511903</v>
      </c>
      <c r="CS14" s="660"/>
      <c r="CT14" s="660"/>
      <c r="CU14" s="660"/>
      <c r="CV14" s="660"/>
      <c r="CW14" s="660"/>
      <c r="CX14" s="660"/>
      <c r="CY14" s="661"/>
      <c r="CZ14" s="662">
        <v>7.8</v>
      </c>
      <c r="DA14" s="662"/>
      <c r="DB14" s="662"/>
      <c r="DC14" s="662"/>
      <c r="DD14" s="668" t="s">
        <v>121</v>
      </c>
      <c r="DE14" s="660"/>
      <c r="DF14" s="660"/>
      <c r="DG14" s="660"/>
      <c r="DH14" s="660"/>
      <c r="DI14" s="660"/>
      <c r="DJ14" s="660"/>
      <c r="DK14" s="660"/>
      <c r="DL14" s="660"/>
      <c r="DM14" s="660"/>
      <c r="DN14" s="660"/>
      <c r="DO14" s="660"/>
      <c r="DP14" s="661"/>
      <c r="DQ14" s="668">
        <v>510885</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46960</v>
      </c>
      <c r="S15" s="660"/>
      <c r="T15" s="660"/>
      <c r="U15" s="660"/>
      <c r="V15" s="660"/>
      <c r="W15" s="660"/>
      <c r="X15" s="660"/>
      <c r="Y15" s="661"/>
      <c r="Z15" s="662">
        <v>0.7</v>
      </c>
      <c r="AA15" s="662"/>
      <c r="AB15" s="662"/>
      <c r="AC15" s="662"/>
      <c r="AD15" s="663">
        <v>46960</v>
      </c>
      <c r="AE15" s="663"/>
      <c r="AF15" s="663"/>
      <c r="AG15" s="663"/>
      <c r="AH15" s="663"/>
      <c r="AI15" s="663"/>
      <c r="AJ15" s="663"/>
      <c r="AK15" s="663"/>
      <c r="AL15" s="664">
        <v>1</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167647</v>
      </c>
      <c r="BH15" s="660"/>
      <c r="BI15" s="660"/>
      <c r="BJ15" s="660"/>
      <c r="BK15" s="660"/>
      <c r="BL15" s="660"/>
      <c r="BM15" s="660"/>
      <c r="BN15" s="661"/>
      <c r="BO15" s="662">
        <v>5.2</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878880</v>
      </c>
      <c r="CS15" s="660"/>
      <c r="CT15" s="660"/>
      <c r="CU15" s="660"/>
      <c r="CV15" s="660"/>
      <c r="CW15" s="660"/>
      <c r="CX15" s="660"/>
      <c r="CY15" s="661"/>
      <c r="CZ15" s="662">
        <v>13.3</v>
      </c>
      <c r="DA15" s="662"/>
      <c r="DB15" s="662"/>
      <c r="DC15" s="662"/>
      <c r="DD15" s="668">
        <v>172249</v>
      </c>
      <c r="DE15" s="660"/>
      <c r="DF15" s="660"/>
      <c r="DG15" s="660"/>
      <c r="DH15" s="660"/>
      <c r="DI15" s="660"/>
      <c r="DJ15" s="660"/>
      <c r="DK15" s="660"/>
      <c r="DL15" s="660"/>
      <c r="DM15" s="660"/>
      <c r="DN15" s="660"/>
      <c r="DO15" s="660"/>
      <c r="DP15" s="661"/>
      <c r="DQ15" s="668">
        <v>682271</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222</v>
      </c>
      <c r="AA16" s="662"/>
      <c r="AB16" s="662"/>
      <c r="AC16" s="662"/>
      <c r="AD16" s="663" t="s">
        <v>222</v>
      </c>
      <c r="AE16" s="663"/>
      <c r="AF16" s="663"/>
      <c r="AG16" s="663"/>
      <c r="AH16" s="663"/>
      <c r="AI16" s="663"/>
      <c r="AJ16" s="663"/>
      <c r="AK16" s="663"/>
      <c r="AL16" s="664" t="s">
        <v>222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222</v>
      </c>
      <c r="BP16" s="662"/>
      <c r="BQ16" s="662"/>
      <c r="BR16" s="662"/>
      <c r="BS16" s="668" t="s">
        <v>222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222</v>
      </c>
      <c r="DA16" s="662"/>
      <c r="DB16" s="662"/>
      <c r="DC16" s="662"/>
      <c r="DD16" s="668" t="s">
        <v>222</v>
      </c>
      <c r="DE16" s="660"/>
      <c r="DF16" s="660"/>
      <c r="DG16" s="660"/>
      <c r="DH16" s="660"/>
      <c r="DI16" s="660"/>
      <c r="DJ16" s="660"/>
      <c r="DK16" s="660"/>
      <c r="DL16" s="660"/>
      <c r="DM16" s="660"/>
      <c r="DN16" s="660"/>
      <c r="DO16" s="660"/>
      <c r="DP16" s="661"/>
      <c r="DQ16" s="668" t="s">
        <v>121</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8817</v>
      </c>
      <c r="S17" s="660"/>
      <c r="T17" s="660"/>
      <c r="U17" s="660"/>
      <c r="V17" s="660"/>
      <c r="W17" s="660"/>
      <c r="X17" s="660"/>
      <c r="Y17" s="661"/>
      <c r="Z17" s="662">
        <v>0.1</v>
      </c>
      <c r="AA17" s="662"/>
      <c r="AB17" s="662"/>
      <c r="AC17" s="662"/>
      <c r="AD17" s="663">
        <v>8817</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575761</v>
      </c>
      <c r="CS17" s="660"/>
      <c r="CT17" s="660"/>
      <c r="CU17" s="660"/>
      <c r="CV17" s="660"/>
      <c r="CW17" s="660"/>
      <c r="CX17" s="660"/>
      <c r="CY17" s="661"/>
      <c r="CZ17" s="662">
        <v>8.6999999999999993</v>
      </c>
      <c r="DA17" s="662"/>
      <c r="DB17" s="662"/>
      <c r="DC17" s="662"/>
      <c r="DD17" s="668" t="s">
        <v>121</v>
      </c>
      <c r="DE17" s="660"/>
      <c r="DF17" s="660"/>
      <c r="DG17" s="660"/>
      <c r="DH17" s="660"/>
      <c r="DI17" s="660"/>
      <c r="DJ17" s="660"/>
      <c r="DK17" s="660"/>
      <c r="DL17" s="660"/>
      <c r="DM17" s="660"/>
      <c r="DN17" s="660"/>
      <c r="DO17" s="660"/>
      <c r="DP17" s="661"/>
      <c r="DQ17" s="668">
        <v>575761</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961319</v>
      </c>
      <c r="S18" s="660"/>
      <c r="T18" s="660"/>
      <c r="U18" s="660"/>
      <c r="V18" s="660"/>
      <c r="W18" s="660"/>
      <c r="X18" s="660"/>
      <c r="Y18" s="661"/>
      <c r="Z18" s="662">
        <v>13.9</v>
      </c>
      <c r="AA18" s="662"/>
      <c r="AB18" s="662"/>
      <c r="AC18" s="662"/>
      <c r="AD18" s="663">
        <v>859155</v>
      </c>
      <c r="AE18" s="663"/>
      <c r="AF18" s="663"/>
      <c r="AG18" s="663"/>
      <c r="AH18" s="663"/>
      <c r="AI18" s="663"/>
      <c r="AJ18" s="663"/>
      <c r="AK18" s="663"/>
      <c r="AL18" s="664">
        <v>18.3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166</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265</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859155</v>
      </c>
      <c r="S19" s="660"/>
      <c r="T19" s="660"/>
      <c r="U19" s="660"/>
      <c r="V19" s="660"/>
      <c r="W19" s="660"/>
      <c r="X19" s="660"/>
      <c r="Y19" s="661"/>
      <c r="Z19" s="662">
        <v>12.4</v>
      </c>
      <c r="AA19" s="662"/>
      <c r="AB19" s="662"/>
      <c r="AC19" s="662"/>
      <c r="AD19" s="663">
        <v>859155</v>
      </c>
      <c r="AE19" s="663"/>
      <c r="AF19" s="663"/>
      <c r="AG19" s="663"/>
      <c r="AH19" s="663"/>
      <c r="AI19" s="663"/>
      <c r="AJ19" s="663"/>
      <c r="AK19" s="663"/>
      <c r="AL19" s="664">
        <v>18.3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121</v>
      </c>
      <c r="BP19" s="662"/>
      <c r="BQ19" s="662"/>
      <c r="BR19" s="662"/>
      <c r="BS19" s="668" t="s">
        <v>121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222</v>
      </c>
      <c r="DE19" s="660"/>
      <c r="DF19" s="660"/>
      <c r="DG19" s="660"/>
      <c r="DH19" s="660"/>
      <c r="DI19" s="660"/>
      <c r="DJ19" s="660"/>
      <c r="DK19" s="660"/>
      <c r="DL19" s="660"/>
      <c r="DM19" s="660"/>
      <c r="DN19" s="660"/>
      <c r="DO19" s="660"/>
      <c r="DP19" s="661"/>
      <c r="DQ19" s="668" t="s">
        <v>265</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102107</v>
      </c>
      <c r="S20" s="660"/>
      <c r="T20" s="660"/>
      <c r="U20" s="660"/>
      <c r="V20" s="660"/>
      <c r="W20" s="660"/>
      <c r="X20" s="660"/>
      <c r="Y20" s="661"/>
      <c r="Z20" s="662">
        <v>1.5</v>
      </c>
      <c r="AA20" s="662"/>
      <c r="AB20" s="662"/>
      <c r="AC20" s="662"/>
      <c r="AD20" s="663" t="s">
        <v>222</v>
      </c>
      <c r="AE20" s="663"/>
      <c r="AF20" s="663"/>
      <c r="AG20" s="663"/>
      <c r="AH20" s="663"/>
      <c r="AI20" s="663"/>
      <c r="AJ20" s="663"/>
      <c r="AK20" s="663"/>
      <c r="AL20" s="664" t="s">
        <v>166</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265</v>
      </c>
      <c r="BP20" s="662"/>
      <c r="BQ20" s="662"/>
      <c r="BR20" s="662"/>
      <c r="BS20" s="668" t="s">
        <v>121</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6588995</v>
      </c>
      <c r="CS20" s="660"/>
      <c r="CT20" s="660"/>
      <c r="CU20" s="660"/>
      <c r="CV20" s="660"/>
      <c r="CW20" s="660"/>
      <c r="CX20" s="660"/>
      <c r="CY20" s="661"/>
      <c r="CZ20" s="662">
        <v>100</v>
      </c>
      <c r="DA20" s="662"/>
      <c r="DB20" s="662"/>
      <c r="DC20" s="662"/>
      <c r="DD20" s="668">
        <v>703085</v>
      </c>
      <c r="DE20" s="660"/>
      <c r="DF20" s="660"/>
      <c r="DG20" s="660"/>
      <c r="DH20" s="660"/>
      <c r="DI20" s="660"/>
      <c r="DJ20" s="660"/>
      <c r="DK20" s="660"/>
      <c r="DL20" s="660"/>
      <c r="DM20" s="660"/>
      <c r="DN20" s="660"/>
      <c r="DO20" s="660"/>
      <c r="DP20" s="661"/>
      <c r="DQ20" s="668">
        <v>5302265</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57</v>
      </c>
      <c r="S21" s="660"/>
      <c r="T21" s="660"/>
      <c r="U21" s="660"/>
      <c r="V21" s="660"/>
      <c r="W21" s="660"/>
      <c r="X21" s="660"/>
      <c r="Y21" s="661"/>
      <c r="Z21" s="662">
        <v>0</v>
      </c>
      <c r="AA21" s="662"/>
      <c r="AB21" s="662"/>
      <c r="AC21" s="662"/>
      <c r="AD21" s="663" t="s">
        <v>166</v>
      </c>
      <c r="AE21" s="663"/>
      <c r="AF21" s="663"/>
      <c r="AG21" s="663"/>
      <c r="AH21" s="663"/>
      <c r="AI21" s="663"/>
      <c r="AJ21" s="663"/>
      <c r="AK21" s="663"/>
      <c r="AL21" s="664" t="s">
        <v>166</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222</v>
      </c>
      <c r="BH21" s="660"/>
      <c r="BI21" s="660"/>
      <c r="BJ21" s="660"/>
      <c r="BK21" s="660"/>
      <c r="BL21" s="660"/>
      <c r="BM21" s="660"/>
      <c r="BN21" s="661"/>
      <c r="BO21" s="662" t="s">
        <v>222</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4757263</v>
      </c>
      <c r="S22" s="660"/>
      <c r="T22" s="660"/>
      <c r="U22" s="660"/>
      <c r="V22" s="660"/>
      <c r="W22" s="660"/>
      <c r="X22" s="660"/>
      <c r="Y22" s="661"/>
      <c r="Z22" s="662">
        <v>68.8</v>
      </c>
      <c r="AA22" s="662"/>
      <c r="AB22" s="662"/>
      <c r="AC22" s="662"/>
      <c r="AD22" s="663">
        <v>4655099</v>
      </c>
      <c r="AE22" s="663"/>
      <c r="AF22" s="663"/>
      <c r="AG22" s="663"/>
      <c r="AH22" s="663"/>
      <c r="AI22" s="663"/>
      <c r="AJ22" s="663"/>
      <c r="AK22" s="663"/>
      <c r="AL22" s="664">
        <v>99.4</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222</v>
      </c>
      <c r="BH22" s="660"/>
      <c r="BI22" s="660"/>
      <c r="BJ22" s="660"/>
      <c r="BK22" s="660"/>
      <c r="BL22" s="660"/>
      <c r="BM22" s="660"/>
      <c r="BN22" s="661"/>
      <c r="BO22" s="662" t="s">
        <v>222</v>
      </c>
      <c r="BP22" s="662"/>
      <c r="BQ22" s="662"/>
      <c r="BR22" s="662"/>
      <c r="BS22" s="668" t="s">
        <v>222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4705</v>
      </c>
      <c r="S23" s="660"/>
      <c r="T23" s="660"/>
      <c r="U23" s="660"/>
      <c r="V23" s="660"/>
      <c r="W23" s="660"/>
      <c r="X23" s="660"/>
      <c r="Y23" s="661"/>
      <c r="Z23" s="662">
        <v>0.1</v>
      </c>
      <c r="AA23" s="662"/>
      <c r="AB23" s="662"/>
      <c r="AC23" s="662"/>
      <c r="AD23" s="663">
        <v>4705</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222</v>
      </c>
      <c r="BP23" s="662"/>
      <c r="BQ23" s="662"/>
      <c r="BR23" s="662"/>
      <c r="BS23" s="668" t="s">
        <v>222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84958</v>
      </c>
      <c r="S24" s="660"/>
      <c r="T24" s="660"/>
      <c r="U24" s="660"/>
      <c r="V24" s="660"/>
      <c r="W24" s="660"/>
      <c r="X24" s="660"/>
      <c r="Y24" s="661"/>
      <c r="Z24" s="662">
        <v>1.2</v>
      </c>
      <c r="AA24" s="662"/>
      <c r="AB24" s="662"/>
      <c r="AC24" s="662"/>
      <c r="AD24" s="663" t="s">
        <v>121</v>
      </c>
      <c r="AE24" s="663"/>
      <c r="AF24" s="663"/>
      <c r="AG24" s="663"/>
      <c r="AH24" s="663"/>
      <c r="AI24" s="663"/>
      <c r="AJ24" s="663"/>
      <c r="AK24" s="663"/>
      <c r="AL24" s="664" t="s">
        <v>121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222</v>
      </c>
      <c r="BP24" s="662"/>
      <c r="BQ24" s="662"/>
      <c r="BR24" s="662"/>
      <c r="BS24" s="668" t="s">
        <v>222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2752030</v>
      </c>
      <c r="CS24" s="649"/>
      <c r="CT24" s="649"/>
      <c r="CU24" s="649"/>
      <c r="CV24" s="649"/>
      <c r="CW24" s="649"/>
      <c r="CX24" s="649"/>
      <c r="CY24" s="650"/>
      <c r="CZ24" s="653">
        <v>41.8</v>
      </c>
      <c r="DA24" s="654"/>
      <c r="DB24" s="654"/>
      <c r="DC24" s="673"/>
      <c r="DD24" s="692">
        <v>2002403</v>
      </c>
      <c r="DE24" s="649"/>
      <c r="DF24" s="649"/>
      <c r="DG24" s="649"/>
      <c r="DH24" s="649"/>
      <c r="DI24" s="649"/>
      <c r="DJ24" s="649"/>
      <c r="DK24" s="650"/>
      <c r="DL24" s="692">
        <v>2001908</v>
      </c>
      <c r="DM24" s="649"/>
      <c r="DN24" s="649"/>
      <c r="DO24" s="649"/>
      <c r="DP24" s="649"/>
      <c r="DQ24" s="649"/>
      <c r="DR24" s="649"/>
      <c r="DS24" s="649"/>
      <c r="DT24" s="649"/>
      <c r="DU24" s="649"/>
      <c r="DV24" s="650"/>
      <c r="DW24" s="653">
        <v>39.799999999999997</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62874</v>
      </c>
      <c r="S25" s="660"/>
      <c r="T25" s="660"/>
      <c r="U25" s="660"/>
      <c r="V25" s="660"/>
      <c r="W25" s="660"/>
      <c r="X25" s="660"/>
      <c r="Y25" s="661"/>
      <c r="Z25" s="662">
        <v>0.9</v>
      </c>
      <c r="AA25" s="662"/>
      <c r="AB25" s="662"/>
      <c r="AC25" s="662"/>
      <c r="AD25" s="663">
        <v>9352</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222</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1288974</v>
      </c>
      <c r="CS25" s="695"/>
      <c r="CT25" s="695"/>
      <c r="CU25" s="695"/>
      <c r="CV25" s="695"/>
      <c r="CW25" s="695"/>
      <c r="CX25" s="695"/>
      <c r="CY25" s="696"/>
      <c r="CZ25" s="664">
        <v>19.600000000000001</v>
      </c>
      <c r="DA25" s="693"/>
      <c r="DB25" s="693"/>
      <c r="DC25" s="697"/>
      <c r="DD25" s="668">
        <v>1163732</v>
      </c>
      <c r="DE25" s="695"/>
      <c r="DF25" s="695"/>
      <c r="DG25" s="695"/>
      <c r="DH25" s="695"/>
      <c r="DI25" s="695"/>
      <c r="DJ25" s="695"/>
      <c r="DK25" s="696"/>
      <c r="DL25" s="668">
        <v>1163237</v>
      </c>
      <c r="DM25" s="695"/>
      <c r="DN25" s="695"/>
      <c r="DO25" s="695"/>
      <c r="DP25" s="695"/>
      <c r="DQ25" s="695"/>
      <c r="DR25" s="695"/>
      <c r="DS25" s="695"/>
      <c r="DT25" s="695"/>
      <c r="DU25" s="695"/>
      <c r="DV25" s="696"/>
      <c r="DW25" s="664">
        <v>23.1</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41447</v>
      </c>
      <c r="S26" s="660"/>
      <c r="T26" s="660"/>
      <c r="U26" s="660"/>
      <c r="V26" s="660"/>
      <c r="W26" s="660"/>
      <c r="X26" s="660"/>
      <c r="Y26" s="661"/>
      <c r="Z26" s="662">
        <v>0.6</v>
      </c>
      <c r="AA26" s="662"/>
      <c r="AB26" s="662"/>
      <c r="AC26" s="662"/>
      <c r="AD26" s="663" t="s">
        <v>121</v>
      </c>
      <c r="AE26" s="663"/>
      <c r="AF26" s="663"/>
      <c r="AG26" s="663"/>
      <c r="AH26" s="663"/>
      <c r="AI26" s="663"/>
      <c r="AJ26" s="663"/>
      <c r="AK26" s="663"/>
      <c r="AL26" s="664" t="s">
        <v>222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836985</v>
      </c>
      <c r="CS26" s="660"/>
      <c r="CT26" s="660"/>
      <c r="CU26" s="660"/>
      <c r="CV26" s="660"/>
      <c r="CW26" s="660"/>
      <c r="CX26" s="660"/>
      <c r="CY26" s="661"/>
      <c r="CZ26" s="664">
        <v>12.7</v>
      </c>
      <c r="DA26" s="693"/>
      <c r="DB26" s="693"/>
      <c r="DC26" s="697"/>
      <c r="DD26" s="668">
        <v>716260</v>
      </c>
      <c r="DE26" s="660"/>
      <c r="DF26" s="660"/>
      <c r="DG26" s="660"/>
      <c r="DH26" s="660"/>
      <c r="DI26" s="660"/>
      <c r="DJ26" s="660"/>
      <c r="DK26" s="661"/>
      <c r="DL26" s="668" t="s">
        <v>222</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530516</v>
      </c>
      <c r="S27" s="660"/>
      <c r="T27" s="660"/>
      <c r="U27" s="660"/>
      <c r="V27" s="660"/>
      <c r="W27" s="660"/>
      <c r="X27" s="660"/>
      <c r="Y27" s="661"/>
      <c r="Z27" s="662">
        <v>7.7</v>
      </c>
      <c r="AA27" s="662"/>
      <c r="AB27" s="662"/>
      <c r="AC27" s="662"/>
      <c r="AD27" s="663" t="s">
        <v>121</v>
      </c>
      <c r="AE27" s="663"/>
      <c r="AF27" s="663"/>
      <c r="AG27" s="663"/>
      <c r="AH27" s="663"/>
      <c r="AI27" s="663"/>
      <c r="AJ27" s="663"/>
      <c r="AK27" s="663"/>
      <c r="AL27" s="664" t="s">
        <v>222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3231868</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887295</v>
      </c>
      <c r="CS27" s="695"/>
      <c r="CT27" s="695"/>
      <c r="CU27" s="695"/>
      <c r="CV27" s="695"/>
      <c r="CW27" s="695"/>
      <c r="CX27" s="695"/>
      <c r="CY27" s="696"/>
      <c r="CZ27" s="664">
        <v>13.5</v>
      </c>
      <c r="DA27" s="693"/>
      <c r="DB27" s="693"/>
      <c r="DC27" s="697"/>
      <c r="DD27" s="668">
        <v>262910</v>
      </c>
      <c r="DE27" s="695"/>
      <c r="DF27" s="695"/>
      <c r="DG27" s="695"/>
      <c r="DH27" s="695"/>
      <c r="DI27" s="695"/>
      <c r="DJ27" s="695"/>
      <c r="DK27" s="696"/>
      <c r="DL27" s="668">
        <v>262910</v>
      </c>
      <c r="DM27" s="695"/>
      <c r="DN27" s="695"/>
      <c r="DO27" s="695"/>
      <c r="DP27" s="695"/>
      <c r="DQ27" s="695"/>
      <c r="DR27" s="695"/>
      <c r="DS27" s="695"/>
      <c r="DT27" s="695"/>
      <c r="DU27" s="695"/>
      <c r="DV27" s="696"/>
      <c r="DW27" s="664">
        <v>5.2</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222</v>
      </c>
      <c r="AA28" s="662"/>
      <c r="AB28" s="662"/>
      <c r="AC28" s="662"/>
      <c r="AD28" s="663" t="s">
        <v>222</v>
      </c>
      <c r="AE28" s="663"/>
      <c r="AF28" s="663"/>
      <c r="AG28" s="663"/>
      <c r="AH28" s="663"/>
      <c r="AI28" s="663"/>
      <c r="AJ28" s="663"/>
      <c r="AK28" s="663"/>
      <c r="AL28" s="664" t="s">
        <v>222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575761</v>
      </c>
      <c r="CS28" s="660"/>
      <c r="CT28" s="660"/>
      <c r="CU28" s="660"/>
      <c r="CV28" s="660"/>
      <c r="CW28" s="660"/>
      <c r="CX28" s="660"/>
      <c r="CY28" s="661"/>
      <c r="CZ28" s="664">
        <v>8.6999999999999993</v>
      </c>
      <c r="DA28" s="693"/>
      <c r="DB28" s="693"/>
      <c r="DC28" s="697"/>
      <c r="DD28" s="668">
        <v>575761</v>
      </c>
      <c r="DE28" s="660"/>
      <c r="DF28" s="660"/>
      <c r="DG28" s="660"/>
      <c r="DH28" s="660"/>
      <c r="DI28" s="660"/>
      <c r="DJ28" s="660"/>
      <c r="DK28" s="661"/>
      <c r="DL28" s="668">
        <v>575761</v>
      </c>
      <c r="DM28" s="660"/>
      <c r="DN28" s="660"/>
      <c r="DO28" s="660"/>
      <c r="DP28" s="660"/>
      <c r="DQ28" s="660"/>
      <c r="DR28" s="660"/>
      <c r="DS28" s="660"/>
      <c r="DT28" s="660"/>
      <c r="DU28" s="660"/>
      <c r="DV28" s="661"/>
      <c r="DW28" s="664">
        <v>11.4</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381322</v>
      </c>
      <c r="S29" s="660"/>
      <c r="T29" s="660"/>
      <c r="U29" s="660"/>
      <c r="V29" s="660"/>
      <c r="W29" s="660"/>
      <c r="X29" s="660"/>
      <c r="Y29" s="661"/>
      <c r="Z29" s="662">
        <v>5.5</v>
      </c>
      <c r="AA29" s="662"/>
      <c r="AB29" s="662"/>
      <c r="AC29" s="662"/>
      <c r="AD29" s="663" t="s">
        <v>121</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575761</v>
      </c>
      <c r="CS29" s="695"/>
      <c r="CT29" s="695"/>
      <c r="CU29" s="695"/>
      <c r="CV29" s="695"/>
      <c r="CW29" s="695"/>
      <c r="CX29" s="695"/>
      <c r="CY29" s="696"/>
      <c r="CZ29" s="664">
        <v>8.6999999999999993</v>
      </c>
      <c r="DA29" s="693"/>
      <c r="DB29" s="693"/>
      <c r="DC29" s="697"/>
      <c r="DD29" s="668">
        <v>575761</v>
      </c>
      <c r="DE29" s="695"/>
      <c r="DF29" s="695"/>
      <c r="DG29" s="695"/>
      <c r="DH29" s="695"/>
      <c r="DI29" s="695"/>
      <c r="DJ29" s="695"/>
      <c r="DK29" s="696"/>
      <c r="DL29" s="668">
        <v>575761</v>
      </c>
      <c r="DM29" s="695"/>
      <c r="DN29" s="695"/>
      <c r="DO29" s="695"/>
      <c r="DP29" s="695"/>
      <c r="DQ29" s="695"/>
      <c r="DR29" s="695"/>
      <c r="DS29" s="695"/>
      <c r="DT29" s="695"/>
      <c r="DU29" s="695"/>
      <c r="DV29" s="696"/>
      <c r="DW29" s="664">
        <v>11.4</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25151</v>
      </c>
      <c r="S30" s="660"/>
      <c r="T30" s="660"/>
      <c r="U30" s="660"/>
      <c r="V30" s="660"/>
      <c r="W30" s="660"/>
      <c r="X30" s="660"/>
      <c r="Y30" s="661"/>
      <c r="Z30" s="662">
        <v>0.4</v>
      </c>
      <c r="AA30" s="662"/>
      <c r="AB30" s="662"/>
      <c r="AC30" s="662"/>
      <c r="AD30" s="663">
        <v>12936</v>
      </c>
      <c r="AE30" s="663"/>
      <c r="AF30" s="663"/>
      <c r="AG30" s="663"/>
      <c r="AH30" s="663"/>
      <c r="AI30" s="663"/>
      <c r="AJ30" s="663"/>
      <c r="AK30" s="663"/>
      <c r="AL30" s="664">
        <v>0.3</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99.7</v>
      </c>
      <c r="BH30" s="720"/>
      <c r="BI30" s="720"/>
      <c r="BJ30" s="720"/>
      <c r="BK30" s="720"/>
      <c r="BL30" s="720"/>
      <c r="BM30" s="654">
        <v>97.7</v>
      </c>
      <c r="BN30" s="720"/>
      <c r="BO30" s="720"/>
      <c r="BP30" s="720"/>
      <c r="BQ30" s="721"/>
      <c r="BR30" s="719">
        <v>99.5</v>
      </c>
      <c r="BS30" s="720"/>
      <c r="BT30" s="720"/>
      <c r="BU30" s="720"/>
      <c r="BV30" s="720"/>
      <c r="BW30" s="720"/>
      <c r="BX30" s="654">
        <v>97.1</v>
      </c>
      <c r="BY30" s="720"/>
      <c r="BZ30" s="720"/>
      <c r="CA30" s="720"/>
      <c r="CB30" s="721"/>
      <c r="CD30" s="724"/>
      <c r="CE30" s="725"/>
      <c r="CF30" s="674" t="s">
        <v>305</v>
      </c>
      <c r="CG30" s="675"/>
      <c r="CH30" s="675"/>
      <c r="CI30" s="675"/>
      <c r="CJ30" s="675"/>
      <c r="CK30" s="675"/>
      <c r="CL30" s="675"/>
      <c r="CM30" s="675"/>
      <c r="CN30" s="675"/>
      <c r="CO30" s="675"/>
      <c r="CP30" s="675"/>
      <c r="CQ30" s="676"/>
      <c r="CR30" s="659">
        <v>523993</v>
      </c>
      <c r="CS30" s="660"/>
      <c r="CT30" s="660"/>
      <c r="CU30" s="660"/>
      <c r="CV30" s="660"/>
      <c r="CW30" s="660"/>
      <c r="CX30" s="660"/>
      <c r="CY30" s="661"/>
      <c r="CZ30" s="664">
        <v>8</v>
      </c>
      <c r="DA30" s="693"/>
      <c r="DB30" s="693"/>
      <c r="DC30" s="697"/>
      <c r="DD30" s="668">
        <v>523993</v>
      </c>
      <c r="DE30" s="660"/>
      <c r="DF30" s="660"/>
      <c r="DG30" s="660"/>
      <c r="DH30" s="660"/>
      <c r="DI30" s="660"/>
      <c r="DJ30" s="660"/>
      <c r="DK30" s="661"/>
      <c r="DL30" s="668">
        <v>523993</v>
      </c>
      <c r="DM30" s="660"/>
      <c r="DN30" s="660"/>
      <c r="DO30" s="660"/>
      <c r="DP30" s="660"/>
      <c r="DQ30" s="660"/>
      <c r="DR30" s="660"/>
      <c r="DS30" s="660"/>
      <c r="DT30" s="660"/>
      <c r="DU30" s="660"/>
      <c r="DV30" s="661"/>
      <c r="DW30" s="664">
        <v>10.4</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14869</v>
      </c>
      <c r="S31" s="660"/>
      <c r="T31" s="660"/>
      <c r="U31" s="660"/>
      <c r="V31" s="660"/>
      <c r="W31" s="660"/>
      <c r="X31" s="660"/>
      <c r="Y31" s="661"/>
      <c r="Z31" s="662">
        <v>0.2</v>
      </c>
      <c r="AA31" s="662"/>
      <c r="AB31" s="662"/>
      <c r="AC31" s="662"/>
      <c r="AD31" s="663" t="s">
        <v>222</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99.7</v>
      </c>
      <c r="BH31" s="695"/>
      <c r="BI31" s="695"/>
      <c r="BJ31" s="695"/>
      <c r="BK31" s="695"/>
      <c r="BL31" s="695"/>
      <c r="BM31" s="665">
        <v>98.3</v>
      </c>
      <c r="BN31" s="717"/>
      <c r="BO31" s="717"/>
      <c r="BP31" s="717"/>
      <c r="BQ31" s="718"/>
      <c r="BR31" s="716">
        <v>99.5</v>
      </c>
      <c r="BS31" s="695"/>
      <c r="BT31" s="695"/>
      <c r="BU31" s="695"/>
      <c r="BV31" s="695"/>
      <c r="BW31" s="695"/>
      <c r="BX31" s="665">
        <v>97.5</v>
      </c>
      <c r="BY31" s="717"/>
      <c r="BZ31" s="717"/>
      <c r="CA31" s="717"/>
      <c r="CB31" s="718"/>
      <c r="CD31" s="724"/>
      <c r="CE31" s="725"/>
      <c r="CF31" s="674" t="s">
        <v>309</v>
      </c>
      <c r="CG31" s="675"/>
      <c r="CH31" s="675"/>
      <c r="CI31" s="675"/>
      <c r="CJ31" s="675"/>
      <c r="CK31" s="675"/>
      <c r="CL31" s="675"/>
      <c r="CM31" s="675"/>
      <c r="CN31" s="675"/>
      <c r="CO31" s="675"/>
      <c r="CP31" s="675"/>
      <c r="CQ31" s="676"/>
      <c r="CR31" s="659">
        <v>51768</v>
      </c>
      <c r="CS31" s="695"/>
      <c r="CT31" s="695"/>
      <c r="CU31" s="695"/>
      <c r="CV31" s="695"/>
      <c r="CW31" s="695"/>
      <c r="CX31" s="695"/>
      <c r="CY31" s="696"/>
      <c r="CZ31" s="664">
        <v>0.8</v>
      </c>
      <c r="DA31" s="693"/>
      <c r="DB31" s="693"/>
      <c r="DC31" s="697"/>
      <c r="DD31" s="668">
        <v>51768</v>
      </c>
      <c r="DE31" s="695"/>
      <c r="DF31" s="695"/>
      <c r="DG31" s="695"/>
      <c r="DH31" s="695"/>
      <c r="DI31" s="695"/>
      <c r="DJ31" s="695"/>
      <c r="DK31" s="696"/>
      <c r="DL31" s="668">
        <v>51768</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69347</v>
      </c>
      <c r="S32" s="660"/>
      <c r="T32" s="660"/>
      <c r="U32" s="660"/>
      <c r="V32" s="660"/>
      <c r="W32" s="660"/>
      <c r="X32" s="660"/>
      <c r="Y32" s="661"/>
      <c r="Z32" s="662">
        <v>1</v>
      </c>
      <c r="AA32" s="662"/>
      <c r="AB32" s="662"/>
      <c r="AC32" s="662"/>
      <c r="AD32" s="663" t="s">
        <v>265</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99.7</v>
      </c>
      <c r="BH32" s="729"/>
      <c r="BI32" s="729"/>
      <c r="BJ32" s="729"/>
      <c r="BK32" s="729"/>
      <c r="BL32" s="729"/>
      <c r="BM32" s="730">
        <v>97.1</v>
      </c>
      <c r="BN32" s="729"/>
      <c r="BO32" s="729"/>
      <c r="BP32" s="729"/>
      <c r="BQ32" s="731"/>
      <c r="BR32" s="728">
        <v>99.5</v>
      </c>
      <c r="BS32" s="729"/>
      <c r="BT32" s="729"/>
      <c r="BU32" s="729"/>
      <c r="BV32" s="729"/>
      <c r="BW32" s="729"/>
      <c r="BX32" s="730">
        <v>96.4</v>
      </c>
      <c r="BY32" s="729"/>
      <c r="BZ32" s="729"/>
      <c r="CA32" s="729"/>
      <c r="CB32" s="731"/>
      <c r="CD32" s="726"/>
      <c r="CE32" s="727"/>
      <c r="CF32" s="674" t="s">
        <v>312</v>
      </c>
      <c r="CG32" s="675"/>
      <c r="CH32" s="675"/>
      <c r="CI32" s="675"/>
      <c r="CJ32" s="675"/>
      <c r="CK32" s="675"/>
      <c r="CL32" s="675"/>
      <c r="CM32" s="675"/>
      <c r="CN32" s="675"/>
      <c r="CO32" s="675"/>
      <c r="CP32" s="675"/>
      <c r="CQ32" s="676"/>
      <c r="CR32" s="659" t="s">
        <v>121</v>
      </c>
      <c r="CS32" s="660"/>
      <c r="CT32" s="660"/>
      <c r="CU32" s="660"/>
      <c r="CV32" s="660"/>
      <c r="CW32" s="660"/>
      <c r="CX32" s="660"/>
      <c r="CY32" s="661"/>
      <c r="CZ32" s="664" t="s">
        <v>222</v>
      </c>
      <c r="DA32" s="693"/>
      <c r="DB32" s="693"/>
      <c r="DC32" s="697"/>
      <c r="DD32" s="668" t="s">
        <v>222</v>
      </c>
      <c r="DE32" s="660"/>
      <c r="DF32" s="660"/>
      <c r="DG32" s="660"/>
      <c r="DH32" s="660"/>
      <c r="DI32" s="660"/>
      <c r="DJ32" s="660"/>
      <c r="DK32" s="661"/>
      <c r="DL32" s="668" t="s">
        <v>222</v>
      </c>
      <c r="DM32" s="660"/>
      <c r="DN32" s="660"/>
      <c r="DO32" s="660"/>
      <c r="DP32" s="660"/>
      <c r="DQ32" s="660"/>
      <c r="DR32" s="660"/>
      <c r="DS32" s="660"/>
      <c r="DT32" s="660"/>
      <c r="DU32" s="660"/>
      <c r="DV32" s="661"/>
      <c r="DW32" s="664" t="s">
        <v>222</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348036</v>
      </c>
      <c r="S33" s="660"/>
      <c r="T33" s="660"/>
      <c r="U33" s="660"/>
      <c r="V33" s="660"/>
      <c r="W33" s="660"/>
      <c r="X33" s="660"/>
      <c r="Y33" s="661"/>
      <c r="Z33" s="662">
        <v>5</v>
      </c>
      <c r="AA33" s="662"/>
      <c r="AB33" s="662"/>
      <c r="AC33" s="662"/>
      <c r="AD33" s="663" t="s">
        <v>222</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3133880</v>
      </c>
      <c r="CS33" s="695"/>
      <c r="CT33" s="695"/>
      <c r="CU33" s="695"/>
      <c r="CV33" s="695"/>
      <c r="CW33" s="695"/>
      <c r="CX33" s="695"/>
      <c r="CY33" s="696"/>
      <c r="CZ33" s="664">
        <v>47.6</v>
      </c>
      <c r="DA33" s="693"/>
      <c r="DB33" s="693"/>
      <c r="DC33" s="697"/>
      <c r="DD33" s="668">
        <v>2766118</v>
      </c>
      <c r="DE33" s="695"/>
      <c r="DF33" s="695"/>
      <c r="DG33" s="695"/>
      <c r="DH33" s="695"/>
      <c r="DI33" s="695"/>
      <c r="DJ33" s="695"/>
      <c r="DK33" s="696"/>
      <c r="DL33" s="668">
        <v>2496711</v>
      </c>
      <c r="DM33" s="695"/>
      <c r="DN33" s="695"/>
      <c r="DO33" s="695"/>
      <c r="DP33" s="695"/>
      <c r="DQ33" s="695"/>
      <c r="DR33" s="695"/>
      <c r="DS33" s="695"/>
      <c r="DT33" s="695"/>
      <c r="DU33" s="695"/>
      <c r="DV33" s="696"/>
      <c r="DW33" s="664">
        <v>49.6</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103075</v>
      </c>
      <c r="S34" s="660"/>
      <c r="T34" s="660"/>
      <c r="U34" s="660"/>
      <c r="V34" s="660"/>
      <c r="W34" s="660"/>
      <c r="X34" s="660"/>
      <c r="Y34" s="661"/>
      <c r="Z34" s="662">
        <v>1.5</v>
      </c>
      <c r="AA34" s="662"/>
      <c r="AB34" s="662"/>
      <c r="AC34" s="662"/>
      <c r="AD34" s="663">
        <v>278</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1258630</v>
      </c>
      <c r="CS34" s="660"/>
      <c r="CT34" s="660"/>
      <c r="CU34" s="660"/>
      <c r="CV34" s="660"/>
      <c r="CW34" s="660"/>
      <c r="CX34" s="660"/>
      <c r="CY34" s="661"/>
      <c r="CZ34" s="664">
        <v>19.100000000000001</v>
      </c>
      <c r="DA34" s="693"/>
      <c r="DB34" s="693"/>
      <c r="DC34" s="697"/>
      <c r="DD34" s="668">
        <v>1055340</v>
      </c>
      <c r="DE34" s="660"/>
      <c r="DF34" s="660"/>
      <c r="DG34" s="660"/>
      <c r="DH34" s="660"/>
      <c r="DI34" s="660"/>
      <c r="DJ34" s="660"/>
      <c r="DK34" s="661"/>
      <c r="DL34" s="668">
        <v>980694</v>
      </c>
      <c r="DM34" s="660"/>
      <c r="DN34" s="660"/>
      <c r="DO34" s="660"/>
      <c r="DP34" s="660"/>
      <c r="DQ34" s="660"/>
      <c r="DR34" s="660"/>
      <c r="DS34" s="660"/>
      <c r="DT34" s="660"/>
      <c r="DU34" s="660"/>
      <c r="DV34" s="661"/>
      <c r="DW34" s="664">
        <v>19.5</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492884</v>
      </c>
      <c r="S35" s="660"/>
      <c r="T35" s="660"/>
      <c r="U35" s="660"/>
      <c r="V35" s="660"/>
      <c r="W35" s="660"/>
      <c r="X35" s="660"/>
      <c r="Y35" s="661"/>
      <c r="Z35" s="662">
        <v>7.1</v>
      </c>
      <c r="AA35" s="662"/>
      <c r="AB35" s="662"/>
      <c r="AC35" s="662"/>
      <c r="AD35" s="663" t="s">
        <v>166</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869033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236248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128814</v>
      </c>
      <c r="CS35" s="695"/>
      <c r="CT35" s="695"/>
      <c r="CU35" s="695"/>
      <c r="CV35" s="695"/>
      <c r="CW35" s="695"/>
      <c r="CX35" s="695"/>
      <c r="CY35" s="696"/>
      <c r="CZ35" s="664">
        <v>2</v>
      </c>
      <c r="DA35" s="693"/>
      <c r="DB35" s="693"/>
      <c r="DC35" s="697"/>
      <c r="DD35" s="668">
        <v>128814</v>
      </c>
      <c r="DE35" s="695"/>
      <c r="DF35" s="695"/>
      <c r="DG35" s="695"/>
      <c r="DH35" s="695"/>
      <c r="DI35" s="695"/>
      <c r="DJ35" s="695"/>
      <c r="DK35" s="696"/>
      <c r="DL35" s="668">
        <v>128814</v>
      </c>
      <c r="DM35" s="695"/>
      <c r="DN35" s="695"/>
      <c r="DO35" s="695"/>
      <c r="DP35" s="695"/>
      <c r="DQ35" s="695"/>
      <c r="DR35" s="695"/>
      <c r="DS35" s="695"/>
      <c r="DT35" s="695"/>
      <c r="DU35" s="695"/>
      <c r="DV35" s="696"/>
      <c r="DW35" s="664">
        <v>2.6</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222</v>
      </c>
      <c r="AE36" s="663"/>
      <c r="AF36" s="663"/>
      <c r="AG36" s="663"/>
      <c r="AH36" s="663"/>
      <c r="AI36" s="663"/>
      <c r="AJ36" s="663"/>
      <c r="AK36" s="663"/>
      <c r="AL36" s="664" t="s">
        <v>222</v>
      </c>
      <c r="AM36" s="665"/>
      <c r="AN36" s="665"/>
      <c r="AO36" s="666"/>
      <c r="AQ36" s="736" t="s">
        <v>324</v>
      </c>
      <c r="AR36" s="737"/>
      <c r="AS36" s="737"/>
      <c r="AT36" s="737"/>
      <c r="AU36" s="737"/>
      <c r="AV36" s="737"/>
      <c r="AW36" s="737"/>
      <c r="AX36" s="737"/>
      <c r="AY36" s="738"/>
      <c r="AZ36" s="659">
        <v>209000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203647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847670</v>
      </c>
      <c r="CS36" s="660"/>
      <c r="CT36" s="660"/>
      <c r="CU36" s="660"/>
      <c r="CV36" s="660"/>
      <c r="CW36" s="660"/>
      <c r="CX36" s="660"/>
      <c r="CY36" s="661"/>
      <c r="CZ36" s="664">
        <v>12.9</v>
      </c>
      <c r="DA36" s="693"/>
      <c r="DB36" s="693"/>
      <c r="DC36" s="697"/>
      <c r="DD36" s="668">
        <v>794411</v>
      </c>
      <c r="DE36" s="660"/>
      <c r="DF36" s="660"/>
      <c r="DG36" s="660"/>
      <c r="DH36" s="660"/>
      <c r="DI36" s="660"/>
      <c r="DJ36" s="660"/>
      <c r="DK36" s="661"/>
      <c r="DL36" s="668">
        <v>734637</v>
      </c>
      <c r="DM36" s="660"/>
      <c r="DN36" s="660"/>
      <c r="DO36" s="660"/>
      <c r="DP36" s="660"/>
      <c r="DQ36" s="660"/>
      <c r="DR36" s="660"/>
      <c r="DS36" s="660"/>
      <c r="DT36" s="660"/>
      <c r="DU36" s="660"/>
      <c r="DV36" s="661"/>
      <c r="DW36" s="664">
        <v>14.6</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348284</v>
      </c>
      <c r="S37" s="660"/>
      <c r="T37" s="660"/>
      <c r="U37" s="660"/>
      <c r="V37" s="660"/>
      <c r="W37" s="660"/>
      <c r="X37" s="660"/>
      <c r="Y37" s="661"/>
      <c r="Z37" s="662">
        <v>5</v>
      </c>
      <c r="AA37" s="662"/>
      <c r="AB37" s="662"/>
      <c r="AC37" s="662"/>
      <c r="AD37" s="663" t="s">
        <v>121</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1500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3289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547807</v>
      </c>
      <c r="CS37" s="695"/>
      <c r="CT37" s="695"/>
      <c r="CU37" s="695"/>
      <c r="CV37" s="695"/>
      <c r="CW37" s="695"/>
      <c r="CX37" s="695"/>
      <c r="CY37" s="696"/>
      <c r="CZ37" s="664">
        <v>8.3000000000000007</v>
      </c>
      <c r="DA37" s="693"/>
      <c r="DB37" s="693"/>
      <c r="DC37" s="697"/>
      <c r="DD37" s="668">
        <v>547807</v>
      </c>
      <c r="DE37" s="695"/>
      <c r="DF37" s="695"/>
      <c r="DG37" s="695"/>
      <c r="DH37" s="695"/>
      <c r="DI37" s="695"/>
      <c r="DJ37" s="695"/>
      <c r="DK37" s="696"/>
      <c r="DL37" s="668">
        <v>547807</v>
      </c>
      <c r="DM37" s="695"/>
      <c r="DN37" s="695"/>
      <c r="DO37" s="695"/>
      <c r="DP37" s="695"/>
      <c r="DQ37" s="695"/>
      <c r="DR37" s="695"/>
      <c r="DS37" s="695"/>
      <c r="DT37" s="695"/>
      <c r="DU37" s="695"/>
      <c r="DV37" s="696"/>
      <c r="DW37" s="664">
        <v>10.9</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6916447</v>
      </c>
      <c r="S38" s="740"/>
      <c r="T38" s="740"/>
      <c r="U38" s="740"/>
      <c r="V38" s="740"/>
      <c r="W38" s="740"/>
      <c r="X38" s="740"/>
      <c r="Y38" s="741"/>
      <c r="Z38" s="742">
        <v>100</v>
      </c>
      <c r="AA38" s="742"/>
      <c r="AB38" s="742"/>
      <c r="AC38" s="742"/>
      <c r="AD38" s="743">
        <v>4682370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5566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867533</v>
      </c>
      <c r="CS38" s="660"/>
      <c r="CT38" s="660"/>
      <c r="CU38" s="660"/>
      <c r="CV38" s="660"/>
      <c r="CW38" s="660"/>
      <c r="CX38" s="660"/>
      <c r="CY38" s="661"/>
      <c r="CZ38" s="664">
        <v>13.2</v>
      </c>
      <c r="DA38" s="693"/>
      <c r="DB38" s="693"/>
      <c r="DC38" s="697"/>
      <c r="DD38" s="668">
        <v>757253</v>
      </c>
      <c r="DE38" s="660"/>
      <c r="DF38" s="660"/>
      <c r="DG38" s="660"/>
      <c r="DH38" s="660"/>
      <c r="DI38" s="660"/>
      <c r="DJ38" s="660"/>
      <c r="DK38" s="661"/>
      <c r="DL38" s="668">
        <v>652566</v>
      </c>
      <c r="DM38" s="660"/>
      <c r="DN38" s="660"/>
      <c r="DO38" s="660"/>
      <c r="DP38" s="660"/>
      <c r="DQ38" s="660"/>
      <c r="DR38" s="660"/>
      <c r="DS38" s="660"/>
      <c r="DT38" s="660"/>
      <c r="DU38" s="660"/>
      <c r="DV38" s="661"/>
      <c r="DW38" s="664">
        <v>13</v>
      </c>
      <c r="DX38" s="693"/>
      <c r="DY38" s="693"/>
      <c r="DZ38" s="693"/>
      <c r="EA38" s="693"/>
      <c r="EB38" s="693"/>
      <c r="EC38" s="694"/>
    </row>
    <row r="39" spans="2:133" ht="11.25" customHeight="1">
      <c r="AQ39" s="736" t="s">
        <v>335</v>
      </c>
      <c r="AR39" s="737"/>
      <c r="AS39" s="737"/>
      <c r="AT39" s="737"/>
      <c r="AU39" s="737"/>
      <c r="AV39" s="737"/>
      <c r="AW39" s="737"/>
      <c r="AX39" s="737"/>
      <c r="AY39" s="738"/>
      <c r="AZ39" s="659" t="s">
        <v>222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31233</v>
      </c>
      <c r="CS39" s="695"/>
      <c r="CT39" s="695"/>
      <c r="CU39" s="695"/>
      <c r="CV39" s="695"/>
      <c r="CW39" s="695"/>
      <c r="CX39" s="695"/>
      <c r="CY39" s="696"/>
      <c r="CZ39" s="664">
        <v>0.5</v>
      </c>
      <c r="DA39" s="693"/>
      <c r="DB39" s="693"/>
      <c r="DC39" s="697"/>
      <c r="DD39" s="668">
        <v>30300</v>
      </c>
      <c r="DE39" s="695"/>
      <c r="DF39" s="695"/>
      <c r="DG39" s="695"/>
      <c r="DH39" s="695"/>
      <c r="DI39" s="695"/>
      <c r="DJ39" s="695"/>
      <c r="DK39" s="696"/>
      <c r="DL39" s="668" t="s">
        <v>121</v>
      </c>
      <c r="DM39" s="695"/>
      <c r="DN39" s="695"/>
      <c r="DO39" s="695"/>
      <c r="DP39" s="695"/>
      <c r="DQ39" s="695"/>
      <c r="DR39" s="695"/>
      <c r="DS39" s="695"/>
      <c r="DT39" s="695"/>
      <c r="DU39" s="695"/>
      <c r="DV39" s="696"/>
      <c r="DW39" s="664" t="s">
        <v>222</v>
      </c>
      <c r="DX39" s="693"/>
      <c r="DY39" s="693"/>
      <c r="DZ39" s="693"/>
      <c r="EA39" s="693"/>
      <c r="EB39" s="693"/>
      <c r="EC39" s="694"/>
    </row>
    <row r="40" spans="2:133" ht="11.25" customHeight="1">
      <c r="AQ40" s="736" t="s">
        <v>339</v>
      </c>
      <c r="AR40" s="737"/>
      <c r="AS40" s="737"/>
      <c r="AT40" s="737"/>
      <c r="AU40" s="737"/>
      <c r="AV40" s="737"/>
      <c r="AW40" s="737"/>
      <c r="AX40" s="737"/>
      <c r="AY40" s="738"/>
      <c r="AZ40" s="659">
        <v>152777</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265</v>
      </c>
      <c r="CS40" s="660"/>
      <c r="CT40" s="660"/>
      <c r="CU40" s="660"/>
      <c r="CV40" s="660"/>
      <c r="CW40" s="660"/>
      <c r="CX40" s="660"/>
      <c r="CY40" s="661"/>
      <c r="CZ40" s="664" t="s">
        <v>222</v>
      </c>
      <c r="DA40" s="693"/>
      <c r="DB40" s="693"/>
      <c r="DC40" s="697"/>
      <c r="DD40" s="668" t="s">
        <v>222</v>
      </c>
      <c r="DE40" s="660"/>
      <c r="DF40" s="660"/>
      <c r="DG40" s="660"/>
      <c r="DH40" s="660"/>
      <c r="DI40" s="660"/>
      <c r="DJ40" s="660"/>
      <c r="DK40" s="661"/>
      <c r="DL40" s="668" t="s">
        <v>222</v>
      </c>
      <c r="DM40" s="660"/>
      <c r="DN40" s="660"/>
      <c r="DO40" s="660"/>
      <c r="DP40" s="660"/>
      <c r="DQ40" s="660"/>
      <c r="DR40" s="660"/>
      <c r="DS40" s="660"/>
      <c r="DT40" s="660"/>
      <c r="DU40" s="660"/>
      <c r="DV40" s="661"/>
      <c r="DW40" s="664" t="s">
        <v>222</v>
      </c>
      <c r="DX40" s="693"/>
      <c r="DY40" s="693"/>
      <c r="DZ40" s="693"/>
      <c r="EA40" s="693"/>
      <c r="EB40" s="693"/>
      <c r="EC40" s="694"/>
    </row>
    <row r="41" spans="2:133" ht="11.25" customHeight="1">
      <c r="AQ41" s="746" t="s">
        <v>342</v>
      </c>
      <c r="AR41" s="747"/>
      <c r="AS41" s="747"/>
      <c r="AT41" s="747"/>
      <c r="AU41" s="747"/>
      <c r="AV41" s="747"/>
      <c r="AW41" s="747"/>
      <c r="AX41" s="747"/>
      <c r="AY41" s="748"/>
      <c r="AZ41" s="739">
        <v>505756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303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703085</v>
      </c>
      <c r="CS42" s="660"/>
      <c r="CT42" s="660"/>
      <c r="CU42" s="660"/>
      <c r="CV42" s="660"/>
      <c r="CW42" s="660"/>
      <c r="CX42" s="660"/>
      <c r="CY42" s="661"/>
      <c r="CZ42" s="664">
        <v>10.7</v>
      </c>
      <c r="DA42" s="665"/>
      <c r="DB42" s="665"/>
      <c r="DC42" s="760"/>
      <c r="DD42" s="668">
        <v>533744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15650</v>
      </c>
      <c r="CS43" s="695"/>
      <c r="CT43" s="695"/>
      <c r="CU43" s="695"/>
      <c r="CV43" s="695"/>
      <c r="CW43" s="695"/>
      <c r="CX43" s="695"/>
      <c r="CY43" s="696"/>
      <c r="CZ43" s="664">
        <v>0.2</v>
      </c>
      <c r="DA43" s="693"/>
      <c r="DB43" s="693"/>
      <c r="DC43" s="697"/>
      <c r="DD43" s="668">
        <v>15650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703085</v>
      </c>
      <c r="CS44" s="660"/>
      <c r="CT44" s="660"/>
      <c r="CU44" s="660"/>
      <c r="CV44" s="660"/>
      <c r="CW44" s="660"/>
      <c r="CX44" s="660"/>
      <c r="CY44" s="661"/>
      <c r="CZ44" s="664">
        <v>10.7</v>
      </c>
      <c r="DA44" s="665"/>
      <c r="DB44" s="665"/>
      <c r="DC44" s="760"/>
      <c r="DD44" s="668">
        <v>533744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59946</v>
      </c>
      <c r="CS45" s="695"/>
      <c r="CT45" s="695"/>
      <c r="CU45" s="695"/>
      <c r="CV45" s="695"/>
      <c r="CW45" s="695"/>
      <c r="CX45" s="695"/>
      <c r="CY45" s="696"/>
      <c r="CZ45" s="664">
        <v>0.9</v>
      </c>
      <c r="DA45" s="693"/>
      <c r="DB45" s="693"/>
      <c r="DC45" s="697"/>
      <c r="DD45" s="668">
        <v>35205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643139</v>
      </c>
      <c r="CS46" s="660"/>
      <c r="CT46" s="660"/>
      <c r="CU46" s="660"/>
      <c r="CV46" s="660"/>
      <c r="CW46" s="660"/>
      <c r="CX46" s="660"/>
      <c r="CY46" s="661"/>
      <c r="CZ46" s="664">
        <v>9.8000000000000007</v>
      </c>
      <c r="DA46" s="665"/>
      <c r="DB46" s="665"/>
      <c r="DC46" s="760"/>
      <c r="DD46" s="668">
        <v>498539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265</v>
      </c>
      <c r="CS47" s="695"/>
      <c r="CT47" s="695"/>
      <c r="CU47" s="695"/>
      <c r="CV47" s="695"/>
      <c r="CW47" s="695"/>
      <c r="CX47" s="695"/>
      <c r="CY47" s="696"/>
      <c r="CZ47" s="664" t="s">
        <v>222</v>
      </c>
      <c r="DA47" s="693"/>
      <c r="DB47" s="693"/>
      <c r="DC47" s="697"/>
      <c r="DD47" s="668" t="s">
        <v>265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222</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6588995</v>
      </c>
      <c r="CS49" s="729"/>
      <c r="CT49" s="729"/>
      <c r="CU49" s="729"/>
      <c r="CV49" s="729"/>
      <c r="CW49" s="729"/>
      <c r="CX49" s="729"/>
      <c r="CY49" s="761"/>
      <c r="CZ49" s="744">
        <v>100</v>
      </c>
      <c r="DA49" s="762"/>
      <c r="DB49" s="762"/>
      <c r="DC49" s="763"/>
      <c r="DD49" s="764">
        <v>5302265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dxn3OICI8ahIf/+kNBNWVcrDXkXSRQUCJ93FqFbOxptBwFPCkiJXKEt5hLRCCBXJKxW0nayO6vFRrWj50DWlg==" saltValue="d41+VLkhRNb2jRjRnDAI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U82" sqref="AU82:AY8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6839</v>
      </c>
      <c r="R7" s="795"/>
      <c r="S7" s="795"/>
      <c r="T7" s="795"/>
      <c r="U7" s="795"/>
      <c r="V7" s="795">
        <v>6512</v>
      </c>
      <c r="W7" s="795"/>
      <c r="X7" s="795"/>
      <c r="Y7" s="795"/>
      <c r="Z7" s="795"/>
      <c r="AA7" s="795">
        <v>327</v>
      </c>
      <c r="AB7" s="795"/>
      <c r="AC7" s="795"/>
      <c r="AD7" s="795"/>
      <c r="AE7" s="796"/>
      <c r="AF7" s="797">
        <v>297</v>
      </c>
      <c r="AG7" s="798"/>
      <c r="AH7" s="798"/>
      <c r="AI7" s="798"/>
      <c r="AJ7" s="799"/>
      <c r="AK7" s="834"/>
      <c r="AL7" s="835"/>
      <c r="AM7" s="835"/>
      <c r="AN7" s="835"/>
      <c r="AO7" s="835"/>
      <c r="AP7" s="835">
        <v>6524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77</v>
      </c>
      <c r="R8" s="819"/>
      <c r="S8" s="819"/>
      <c r="T8" s="819"/>
      <c r="U8" s="819"/>
      <c r="V8" s="819">
        <v>77</v>
      </c>
      <c r="W8" s="819"/>
      <c r="X8" s="819"/>
      <c r="Y8" s="819"/>
      <c r="Z8" s="819"/>
      <c r="AA8" s="819">
        <v>0</v>
      </c>
      <c r="AB8" s="819"/>
      <c r="AC8" s="819"/>
      <c r="AD8" s="819"/>
      <c r="AE8" s="820"/>
      <c r="AF8" s="821">
        <v>0</v>
      </c>
      <c r="AG8" s="822"/>
      <c r="AH8" s="822"/>
      <c r="AI8" s="822"/>
      <c r="AJ8" s="823"/>
      <c r="AK8" s="824"/>
      <c r="AL8" s="825"/>
      <c r="AM8" s="825"/>
      <c r="AN8" s="825"/>
      <c r="AO8" s="825"/>
      <c r="AP8" s="825" t="s">
        <v>558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6916</v>
      </c>
      <c r="R23" s="854"/>
      <c r="S23" s="854"/>
      <c r="T23" s="854"/>
      <c r="U23" s="854"/>
      <c r="V23" s="854">
        <v>6589</v>
      </c>
      <c r="W23" s="854"/>
      <c r="X23" s="854"/>
      <c r="Y23" s="854"/>
      <c r="Z23" s="854"/>
      <c r="AA23" s="854">
        <v>327</v>
      </c>
      <c r="AB23" s="854"/>
      <c r="AC23" s="854"/>
      <c r="AD23" s="854"/>
      <c r="AE23" s="855"/>
      <c r="AF23" s="856">
        <v>298</v>
      </c>
      <c r="AG23" s="854"/>
      <c r="AH23" s="854"/>
      <c r="AI23" s="854"/>
      <c r="AJ23" s="857"/>
      <c r="AK23" s="858"/>
      <c r="AL23" s="859"/>
      <c r="AM23" s="859"/>
      <c r="AN23" s="859"/>
      <c r="AO23" s="859"/>
      <c r="AP23" s="854">
        <v>6524</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3108</v>
      </c>
      <c r="R28" s="883"/>
      <c r="S28" s="883"/>
      <c r="T28" s="883"/>
      <c r="U28" s="883"/>
      <c r="V28" s="883">
        <v>2872</v>
      </c>
      <c r="W28" s="883"/>
      <c r="X28" s="883"/>
      <c r="Y28" s="883"/>
      <c r="Z28" s="883"/>
      <c r="AA28" s="883">
        <v>236</v>
      </c>
      <c r="AB28" s="883"/>
      <c r="AC28" s="883"/>
      <c r="AD28" s="883"/>
      <c r="AE28" s="884"/>
      <c r="AF28" s="885">
        <v>236</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1661</v>
      </c>
      <c r="R29" s="819"/>
      <c r="S29" s="819"/>
      <c r="T29" s="819"/>
      <c r="U29" s="819"/>
      <c r="V29" s="819">
        <v>1608</v>
      </c>
      <c r="W29" s="819"/>
      <c r="X29" s="819"/>
      <c r="Y29" s="819"/>
      <c r="Z29" s="819"/>
      <c r="AA29" s="819">
        <v>52</v>
      </c>
      <c r="AB29" s="819"/>
      <c r="AC29" s="819"/>
      <c r="AD29" s="819"/>
      <c r="AE29" s="820"/>
      <c r="AF29" s="821">
        <v>52</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190</v>
      </c>
      <c r="R30" s="819"/>
      <c r="S30" s="819"/>
      <c r="T30" s="819"/>
      <c r="U30" s="819"/>
      <c r="V30" s="819">
        <v>187</v>
      </c>
      <c r="W30" s="819"/>
      <c r="X30" s="819"/>
      <c r="Y30" s="819"/>
      <c r="Z30" s="819"/>
      <c r="AA30" s="819">
        <v>2</v>
      </c>
      <c r="AB30" s="819"/>
      <c r="AC30" s="819"/>
      <c r="AD30" s="819"/>
      <c r="AE30" s="820"/>
      <c r="AF30" s="821">
        <v>2</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463</v>
      </c>
      <c r="R31" s="819"/>
      <c r="S31" s="819"/>
      <c r="T31" s="819"/>
      <c r="U31" s="819"/>
      <c r="V31" s="819">
        <v>424</v>
      </c>
      <c r="W31" s="819"/>
      <c r="X31" s="819"/>
      <c r="Y31" s="819"/>
      <c r="Z31" s="819"/>
      <c r="AA31" s="819">
        <v>39</v>
      </c>
      <c r="AB31" s="819"/>
      <c r="AC31" s="819"/>
      <c r="AD31" s="819"/>
      <c r="AE31" s="820"/>
      <c r="AF31" s="821">
        <v>467</v>
      </c>
      <c r="AG31" s="822"/>
      <c r="AH31" s="822"/>
      <c r="AI31" s="822"/>
      <c r="AJ31" s="823"/>
      <c r="AK31" s="890"/>
      <c r="AL31" s="891"/>
      <c r="AM31" s="891"/>
      <c r="AN31" s="891"/>
      <c r="AO31" s="891"/>
      <c r="AP31" s="891">
        <v>951</v>
      </c>
      <c r="AQ31" s="891"/>
      <c r="AR31" s="891"/>
      <c r="AS31" s="891"/>
      <c r="AT31" s="891"/>
      <c r="AU31" s="891">
        <v>10</v>
      </c>
      <c r="AV31" s="891"/>
      <c r="AW31" s="891"/>
      <c r="AX31" s="891"/>
      <c r="AY31" s="891"/>
      <c r="AZ31" s="892"/>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379</v>
      </c>
      <c r="R32" s="819"/>
      <c r="S32" s="819"/>
      <c r="T32" s="819"/>
      <c r="U32" s="819"/>
      <c r="V32" s="819">
        <v>372</v>
      </c>
      <c r="W32" s="819"/>
      <c r="X32" s="819"/>
      <c r="Y32" s="819"/>
      <c r="Z32" s="819"/>
      <c r="AA32" s="819">
        <v>7</v>
      </c>
      <c r="AB32" s="819"/>
      <c r="AC32" s="819"/>
      <c r="AD32" s="819"/>
      <c r="AE32" s="820"/>
      <c r="AF32" s="821">
        <v>7</v>
      </c>
      <c r="AG32" s="822"/>
      <c r="AH32" s="822"/>
      <c r="AI32" s="822"/>
      <c r="AJ32" s="823"/>
      <c r="AK32" s="890"/>
      <c r="AL32" s="891"/>
      <c r="AM32" s="891"/>
      <c r="AN32" s="891"/>
      <c r="AO32" s="891"/>
      <c r="AP32" s="891">
        <v>2024</v>
      </c>
      <c r="AQ32" s="891"/>
      <c r="AR32" s="891"/>
      <c r="AS32" s="891"/>
      <c r="AT32" s="891"/>
      <c r="AU32" s="891">
        <v>1447</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765</v>
      </c>
      <c r="AG63" s="902"/>
      <c r="AH63" s="902"/>
      <c r="AI63" s="902"/>
      <c r="AJ63" s="903"/>
      <c r="AK63" s="904"/>
      <c r="AL63" s="899"/>
      <c r="AM63" s="899"/>
      <c r="AN63" s="899"/>
      <c r="AO63" s="899"/>
      <c r="AP63" s="902">
        <v>2975</v>
      </c>
      <c r="AQ63" s="902"/>
      <c r="AR63" s="902"/>
      <c r="AS63" s="902"/>
      <c r="AT63" s="902"/>
      <c r="AU63" s="902">
        <v>1457</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385</v>
      </c>
      <c r="R66" s="778"/>
      <c r="S66" s="778"/>
      <c r="T66" s="778"/>
      <c r="U66" s="779"/>
      <c r="V66" s="777" t="s">
        <v>404</v>
      </c>
      <c r="W66" s="778"/>
      <c r="X66" s="778"/>
      <c r="Y66" s="778"/>
      <c r="Z66" s="779"/>
      <c r="AA66" s="777" t="s">
        <v>387</v>
      </c>
      <c r="AB66" s="778"/>
      <c r="AC66" s="778"/>
      <c r="AD66" s="778"/>
      <c r="AE66" s="779"/>
      <c r="AF66" s="912" t="s">
        <v>405</v>
      </c>
      <c r="AG66" s="873"/>
      <c r="AH66" s="873"/>
      <c r="AI66" s="873"/>
      <c r="AJ66" s="913"/>
      <c r="AK66" s="777" t="s">
        <v>406</v>
      </c>
      <c r="AL66" s="801"/>
      <c r="AM66" s="801"/>
      <c r="AN66" s="801"/>
      <c r="AO66" s="802"/>
      <c r="AP66" s="777" t="s">
        <v>390</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563</v>
      </c>
      <c r="C68" s="930"/>
      <c r="D68" s="930"/>
      <c r="E68" s="930"/>
      <c r="F68" s="930"/>
      <c r="G68" s="930"/>
      <c r="H68" s="930"/>
      <c r="I68" s="930"/>
      <c r="J68" s="930"/>
      <c r="K68" s="930"/>
      <c r="L68" s="930"/>
      <c r="M68" s="930"/>
      <c r="N68" s="930"/>
      <c r="O68" s="930"/>
      <c r="P68" s="931"/>
      <c r="Q68" s="932">
        <v>1644</v>
      </c>
      <c r="R68" s="926"/>
      <c r="S68" s="926"/>
      <c r="T68" s="926"/>
      <c r="U68" s="926"/>
      <c r="V68" s="926">
        <v>1624</v>
      </c>
      <c r="W68" s="926"/>
      <c r="X68" s="926"/>
      <c r="Y68" s="926"/>
      <c r="Z68" s="926"/>
      <c r="AA68" s="926">
        <v>20</v>
      </c>
      <c r="AB68" s="926"/>
      <c r="AC68" s="926"/>
      <c r="AD68" s="926"/>
      <c r="AE68" s="926"/>
      <c r="AF68" s="926">
        <v>20</v>
      </c>
      <c r="AG68" s="926"/>
      <c r="AH68" s="926"/>
      <c r="AI68" s="926"/>
      <c r="AJ68" s="926"/>
      <c r="AK68" s="926"/>
      <c r="AL68" s="926"/>
      <c r="AM68" s="926"/>
      <c r="AN68" s="926"/>
      <c r="AO68" s="926"/>
      <c r="AP68" s="926"/>
      <c r="AQ68" s="926"/>
      <c r="AR68" s="926"/>
      <c r="AS68" s="926"/>
      <c r="AT68" s="926"/>
      <c r="AU68" s="926"/>
      <c r="AV68" s="926"/>
      <c r="AW68" s="926"/>
      <c r="AX68" s="926"/>
      <c r="AY68" s="926"/>
      <c r="AZ68" s="927" t="s">
        <v>568</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563</v>
      </c>
      <c r="C69" s="934"/>
      <c r="D69" s="934"/>
      <c r="E69" s="934"/>
      <c r="F69" s="934"/>
      <c r="G69" s="934"/>
      <c r="H69" s="934"/>
      <c r="I69" s="934"/>
      <c r="J69" s="934"/>
      <c r="K69" s="934"/>
      <c r="L69" s="934"/>
      <c r="M69" s="934"/>
      <c r="N69" s="934"/>
      <c r="O69" s="934"/>
      <c r="P69" s="935"/>
      <c r="Q69" s="936">
        <v>693386</v>
      </c>
      <c r="R69" s="891"/>
      <c r="S69" s="891"/>
      <c r="T69" s="891"/>
      <c r="U69" s="891"/>
      <c r="V69" s="891">
        <v>677426</v>
      </c>
      <c r="W69" s="891"/>
      <c r="X69" s="891"/>
      <c r="Y69" s="891"/>
      <c r="Z69" s="891"/>
      <c r="AA69" s="891">
        <v>15960</v>
      </c>
      <c r="AB69" s="891"/>
      <c r="AC69" s="891"/>
      <c r="AD69" s="891"/>
      <c r="AE69" s="891"/>
      <c r="AF69" s="891">
        <v>15960</v>
      </c>
      <c r="AG69" s="891"/>
      <c r="AH69" s="891"/>
      <c r="AI69" s="891"/>
      <c r="AJ69" s="891"/>
      <c r="AK69" s="891">
        <v>7105</v>
      </c>
      <c r="AL69" s="891"/>
      <c r="AM69" s="891"/>
      <c r="AN69" s="891"/>
      <c r="AO69" s="891"/>
      <c r="AP69" s="891"/>
      <c r="AQ69" s="891"/>
      <c r="AR69" s="891"/>
      <c r="AS69" s="891"/>
      <c r="AT69" s="891"/>
      <c r="AU69" s="891"/>
      <c r="AV69" s="891"/>
      <c r="AW69" s="891"/>
      <c r="AX69" s="891"/>
      <c r="AY69" s="891"/>
      <c r="AZ69" s="937" t="s">
        <v>569</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564</v>
      </c>
      <c r="C70" s="934"/>
      <c r="D70" s="934"/>
      <c r="E70" s="934"/>
      <c r="F70" s="934"/>
      <c r="G70" s="934"/>
      <c r="H70" s="934"/>
      <c r="I70" s="934"/>
      <c r="J70" s="934"/>
      <c r="K70" s="934"/>
      <c r="L70" s="934"/>
      <c r="M70" s="934"/>
      <c r="N70" s="934"/>
      <c r="O70" s="934"/>
      <c r="P70" s="935"/>
      <c r="Q70" s="936">
        <v>26393</v>
      </c>
      <c r="R70" s="891"/>
      <c r="S70" s="891"/>
      <c r="T70" s="891"/>
      <c r="U70" s="891"/>
      <c r="V70" s="891">
        <v>25068</v>
      </c>
      <c r="W70" s="891"/>
      <c r="X70" s="891"/>
      <c r="Y70" s="891"/>
      <c r="Z70" s="891"/>
      <c r="AA70" s="891">
        <v>1325</v>
      </c>
      <c r="AB70" s="891"/>
      <c r="AC70" s="891"/>
      <c r="AD70" s="891"/>
      <c r="AE70" s="891"/>
      <c r="AF70" s="891">
        <v>1325</v>
      </c>
      <c r="AG70" s="891"/>
      <c r="AH70" s="891"/>
      <c r="AI70" s="891"/>
      <c r="AJ70" s="891"/>
      <c r="AK70" s="891">
        <v>22</v>
      </c>
      <c r="AL70" s="891"/>
      <c r="AM70" s="891"/>
      <c r="AN70" s="891"/>
      <c r="AO70" s="891"/>
      <c r="AP70" s="891"/>
      <c r="AQ70" s="891"/>
      <c r="AR70" s="891"/>
      <c r="AS70" s="891"/>
      <c r="AT70" s="891"/>
      <c r="AU70" s="891"/>
      <c r="AV70" s="891"/>
      <c r="AW70" s="891"/>
      <c r="AX70" s="891"/>
      <c r="AY70" s="891"/>
      <c r="AZ70" s="937" t="s">
        <v>568</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564</v>
      </c>
      <c r="C71" s="934"/>
      <c r="D71" s="934"/>
      <c r="E71" s="934"/>
      <c r="F71" s="934"/>
      <c r="G71" s="934"/>
      <c r="H71" s="934"/>
      <c r="I71" s="934"/>
      <c r="J71" s="934"/>
      <c r="K71" s="934"/>
      <c r="L71" s="934"/>
      <c r="M71" s="934"/>
      <c r="N71" s="934"/>
      <c r="O71" s="934"/>
      <c r="P71" s="935"/>
      <c r="Q71" s="936">
        <v>382</v>
      </c>
      <c r="R71" s="891"/>
      <c r="S71" s="891"/>
      <c r="T71" s="891"/>
      <c r="U71" s="891"/>
      <c r="V71" s="891">
        <v>136</v>
      </c>
      <c r="W71" s="891"/>
      <c r="X71" s="891"/>
      <c r="Y71" s="891"/>
      <c r="Z71" s="891"/>
      <c r="AA71" s="891">
        <v>246</v>
      </c>
      <c r="AB71" s="891"/>
      <c r="AC71" s="891"/>
      <c r="AD71" s="891"/>
      <c r="AE71" s="891"/>
      <c r="AF71" s="891">
        <v>246</v>
      </c>
      <c r="AG71" s="891"/>
      <c r="AH71" s="891"/>
      <c r="AI71" s="891"/>
      <c r="AJ71" s="891"/>
      <c r="AK71" s="891"/>
      <c r="AL71" s="891"/>
      <c r="AM71" s="891"/>
      <c r="AN71" s="891"/>
      <c r="AO71" s="891"/>
      <c r="AP71" s="891"/>
      <c r="AQ71" s="891"/>
      <c r="AR71" s="891"/>
      <c r="AS71" s="891"/>
      <c r="AT71" s="891"/>
      <c r="AU71" s="891"/>
      <c r="AV71" s="891"/>
      <c r="AW71" s="891"/>
      <c r="AX71" s="891"/>
      <c r="AY71" s="891"/>
      <c r="AZ71" s="937" t="s">
        <v>570</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565</v>
      </c>
      <c r="C72" s="934"/>
      <c r="D72" s="934"/>
      <c r="E72" s="934"/>
      <c r="F72" s="934"/>
      <c r="G72" s="934"/>
      <c r="H72" s="934"/>
      <c r="I72" s="934"/>
      <c r="J72" s="934"/>
      <c r="K72" s="934"/>
      <c r="L72" s="934"/>
      <c r="M72" s="934"/>
      <c r="N72" s="934"/>
      <c r="O72" s="934"/>
      <c r="P72" s="935"/>
      <c r="Q72" s="936">
        <v>423</v>
      </c>
      <c r="R72" s="891"/>
      <c r="S72" s="891"/>
      <c r="T72" s="891"/>
      <c r="U72" s="891"/>
      <c r="V72" s="891">
        <v>410</v>
      </c>
      <c r="W72" s="891"/>
      <c r="X72" s="891"/>
      <c r="Y72" s="891"/>
      <c r="Z72" s="891"/>
      <c r="AA72" s="891">
        <v>12</v>
      </c>
      <c r="AB72" s="891"/>
      <c r="AC72" s="891"/>
      <c r="AD72" s="891"/>
      <c r="AE72" s="891"/>
      <c r="AF72" s="891">
        <v>12</v>
      </c>
      <c r="AG72" s="891"/>
      <c r="AH72" s="891"/>
      <c r="AI72" s="891"/>
      <c r="AJ72" s="891"/>
      <c r="AK72" s="891">
        <v>49</v>
      </c>
      <c r="AL72" s="891"/>
      <c r="AM72" s="891"/>
      <c r="AN72" s="891"/>
      <c r="AO72" s="891"/>
      <c r="AP72" s="891"/>
      <c r="AQ72" s="891"/>
      <c r="AR72" s="891"/>
      <c r="AS72" s="891"/>
      <c r="AT72" s="891"/>
      <c r="AU72" s="891"/>
      <c r="AV72" s="891"/>
      <c r="AW72" s="891"/>
      <c r="AX72" s="891"/>
      <c r="AY72" s="891"/>
      <c r="AZ72" s="937" t="s">
        <v>568</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566</v>
      </c>
      <c r="C73" s="934"/>
      <c r="D73" s="934"/>
      <c r="E73" s="934"/>
      <c r="F73" s="934"/>
      <c r="G73" s="934"/>
      <c r="H73" s="934"/>
      <c r="I73" s="934"/>
      <c r="J73" s="934"/>
      <c r="K73" s="934"/>
      <c r="L73" s="934"/>
      <c r="M73" s="934"/>
      <c r="N73" s="934"/>
      <c r="O73" s="934"/>
      <c r="P73" s="935"/>
      <c r="Q73" s="936">
        <v>5340</v>
      </c>
      <c r="R73" s="891"/>
      <c r="S73" s="891"/>
      <c r="T73" s="891"/>
      <c r="U73" s="891"/>
      <c r="V73" s="891">
        <v>5309</v>
      </c>
      <c r="W73" s="891"/>
      <c r="X73" s="891"/>
      <c r="Y73" s="891"/>
      <c r="Z73" s="891"/>
      <c r="AA73" s="891">
        <v>31</v>
      </c>
      <c r="AB73" s="891"/>
      <c r="AC73" s="891"/>
      <c r="AD73" s="891"/>
      <c r="AE73" s="891"/>
      <c r="AF73" s="891">
        <v>31</v>
      </c>
      <c r="AG73" s="891"/>
      <c r="AH73" s="891"/>
      <c r="AI73" s="891"/>
      <c r="AJ73" s="891"/>
      <c r="AK73" s="891"/>
      <c r="AL73" s="891"/>
      <c r="AM73" s="891"/>
      <c r="AN73" s="891"/>
      <c r="AO73" s="891"/>
      <c r="AP73" s="891">
        <v>1101</v>
      </c>
      <c r="AQ73" s="891"/>
      <c r="AR73" s="891"/>
      <c r="AS73" s="891"/>
      <c r="AT73" s="891"/>
      <c r="AU73" s="891"/>
      <c r="AV73" s="891"/>
      <c r="AW73" s="891"/>
      <c r="AX73" s="891"/>
      <c r="AY73" s="891"/>
      <c r="AZ73" s="937" t="s">
        <v>568</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567</v>
      </c>
      <c r="C74" s="934"/>
      <c r="D74" s="934"/>
      <c r="E74" s="934"/>
      <c r="F74" s="934"/>
      <c r="G74" s="934"/>
      <c r="H74" s="934"/>
      <c r="I74" s="934"/>
      <c r="J74" s="934"/>
      <c r="K74" s="934"/>
      <c r="L74" s="934"/>
      <c r="M74" s="934"/>
      <c r="N74" s="934"/>
      <c r="O74" s="934"/>
      <c r="P74" s="935"/>
      <c r="Q74" s="936">
        <v>79</v>
      </c>
      <c r="R74" s="891"/>
      <c r="S74" s="891"/>
      <c r="T74" s="891"/>
      <c r="U74" s="891"/>
      <c r="V74" s="891">
        <v>72</v>
      </c>
      <c r="W74" s="891"/>
      <c r="X74" s="891"/>
      <c r="Y74" s="891"/>
      <c r="Z74" s="891"/>
      <c r="AA74" s="891">
        <v>6</v>
      </c>
      <c r="AB74" s="891"/>
      <c r="AC74" s="891"/>
      <c r="AD74" s="891"/>
      <c r="AE74" s="891"/>
      <c r="AF74" s="891">
        <v>6</v>
      </c>
      <c r="AG74" s="891"/>
      <c r="AH74" s="891"/>
      <c r="AI74" s="891"/>
      <c r="AJ74" s="891"/>
      <c r="AK74" s="891"/>
      <c r="AL74" s="891"/>
      <c r="AM74" s="891"/>
      <c r="AN74" s="891"/>
      <c r="AO74" s="891"/>
      <c r="AP74" s="891"/>
      <c r="AQ74" s="891"/>
      <c r="AR74" s="891"/>
      <c r="AS74" s="891"/>
      <c r="AT74" s="891"/>
      <c r="AU74" s="891"/>
      <c r="AV74" s="891"/>
      <c r="AW74" s="891"/>
      <c r="AX74" s="891"/>
      <c r="AY74" s="891"/>
      <c r="AZ74" s="937" t="s">
        <v>568</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185</v>
      </c>
      <c r="R75" s="940"/>
      <c r="S75" s="940"/>
      <c r="T75" s="940"/>
      <c r="U75" s="890"/>
      <c r="V75" s="941">
        <v>170</v>
      </c>
      <c r="W75" s="940"/>
      <c r="X75" s="940"/>
      <c r="Y75" s="940"/>
      <c r="Z75" s="890"/>
      <c r="AA75" s="941">
        <v>15</v>
      </c>
      <c r="AB75" s="940"/>
      <c r="AC75" s="940"/>
      <c r="AD75" s="940"/>
      <c r="AE75" s="890"/>
      <c r="AF75" s="941">
        <v>15</v>
      </c>
      <c r="AG75" s="940"/>
      <c r="AH75" s="940"/>
      <c r="AI75" s="940"/>
      <c r="AJ75" s="890"/>
      <c r="AK75" s="941">
        <v>33</v>
      </c>
      <c r="AL75" s="940"/>
      <c r="AM75" s="940"/>
      <c r="AN75" s="940"/>
      <c r="AO75" s="890"/>
      <c r="AP75" s="941"/>
      <c r="AQ75" s="940"/>
      <c r="AR75" s="940"/>
      <c r="AS75" s="940"/>
      <c r="AT75" s="890"/>
      <c r="AU75" s="941"/>
      <c r="AV75" s="940"/>
      <c r="AW75" s="940"/>
      <c r="AX75" s="940"/>
      <c r="AY75" s="890"/>
      <c r="AZ75" s="937" t="s">
        <v>573</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567</v>
      </c>
      <c r="C76" s="934"/>
      <c r="D76" s="934"/>
      <c r="E76" s="934"/>
      <c r="F76" s="934"/>
      <c r="G76" s="934"/>
      <c r="H76" s="934"/>
      <c r="I76" s="934"/>
      <c r="J76" s="934"/>
      <c r="K76" s="934"/>
      <c r="L76" s="934"/>
      <c r="M76" s="934"/>
      <c r="N76" s="934"/>
      <c r="O76" s="934"/>
      <c r="P76" s="935"/>
      <c r="Q76" s="939">
        <v>74</v>
      </c>
      <c r="R76" s="940"/>
      <c r="S76" s="940"/>
      <c r="T76" s="940"/>
      <c r="U76" s="890"/>
      <c r="V76" s="941">
        <v>61</v>
      </c>
      <c r="W76" s="940"/>
      <c r="X76" s="940"/>
      <c r="Y76" s="940"/>
      <c r="Z76" s="890"/>
      <c r="AA76" s="941">
        <v>13</v>
      </c>
      <c r="AB76" s="940"/>
      <c r="AC76" s="940"/>
      <c r="AD76" s="940"/>
      <c r="AE76" s="890"/>
      <c r="AF76" s="941">
        <v>13</v>
      </c>
      <c r="AG76" s="940"/>
      <c r="AH76" s="940"/>
      <c r="AI76" s="940"/>
      <c r="AJ76" s="890"/>
      <c r="AK76" s="941"/>
      <c r="AL76" s="940"/>
      <c r="AM76" s="940"/>
      <c r="AN76" s="940"/>
      <c r="AO76" s="890"/>
      <c r="AP76" s="941"/>
      <c r="AQ76" s="940"/>
      <c r="AR76" s="940"/>
      <c r="AS76" s="940"/>
      <c r="AT76" s="890"/>
      <c r="AU76" s="941"/>
      <c r="AV76" s="940"/>
      <c r="AW76" s="940"/>
      <c r="AX76" s="940"/>
      <c r="AY76" s="890"/>
      <c r="AZ76" s="937" t="s">
        <v>574</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567</v>
      </c>
      <c r="C77" s="934"/>
      <c r="D77" s="934"/>
      <c r="E77" s="934"/>
      <c r="F77" s="934"/>
      <c r="G77" s="934"/>
      <c r="H77" s="934"/>
      <c r="I77" s="934"/>
      <c r="J77" s="934"/>
      <c r="K77" s="934"/>
      <c r="L77" s="934"/>
      <c r="M77" s="934"/>
      <c r="N77" s="934"/>
      <c r="O77" s="934"/>
      <c r="P77" s="935"/>
      <c r="Q77" s="939">
        <v>1</v>
      </c>
      <c r="R77" s="940"/>
      <c r="S77" s="940"/>
      <c r="T77" s="940"/>
      <c r="U77" s="890"/>
      <c r="V77" s="941">
        <v>0</v>
      </c>
      <c r="W77" s="940"/>
      <c r="X77" s="940"/>
      <c r="Y77" s="940"/>
      <c r="Z77" s="890"/>
      <c r="AA77" s="941">
        <v>0</v>
      </c>
      <c r="AB77" s="940"/>
      <c r="AC77" s="940"/>
      <c r="AD77" s="940"/>
      <c r="AE77" s="890"/>
      <c r="AF77" s="941">
        <v>0</v>
      </c>
      <c r="AG77" s="940"/>
      <c r="AH77" s="940"/>
      <c r="AI77" s="940"/>
      <c r="AJ77" s="890"/>
      <c r="AK77" s="941"/>
      <c r="AL77" s="940"/>
      <c r="AM77" s="940"/>
      <c r="AN77" s="940"/>
      <c r="AO77" s="890"/>
      <c r="AP77" s="941"/>
      <c r="AQ77" s="940"/>
      <c r="AR77" s="940"/>
      <c r="AS77" s="940"/>
      <c r="AT77" s="890"/>
      <c r="AU77" s="941"/>
      <c r="AV77" s="940"/>
      <c r="AW77" s="940"/>
      <c r="AX77" s="940"/>
      <c r="AY77" s="890"/>
      <c r="AZ77" s="937" t="s">
        <v>575</v>
      </c>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571</v>
      </c>
      <c r="C78" s="934"/>
      <c r="D78" s="934"/>
      <c r="E78" s="934"/>
      <c r="F78" s="934"/>
      <c r="G78" s="934"/>
      <c r="H78" s="934"/>
      <c r="I78" s="934"/>
      <c r="J78" s="934"/>
      <c r="K78" s="934"/>
      <c r="L78" s="934"/>
      <c r="M78" s="934"/>
      <c r="N78" s="934"/>
      <c r="O78" s="934"/>
      <c r="P78" s="935"/>
      <c r="Q78" s="936">
        <v>561</v>
      </c>
      <c r="R78" s="891"/>
      <c r="S78" s="891"/>
      <c r="T78" s="891"/>
      <c r="U78" s="891"/>
      <c r="V78" s="891">
        <v>506</v>
      </c>
      <c r="W78" s="891"/>
      <c r="X78" s="891"/>
      <c r="Y78" s="891"/>
      <c r="Z78" s="891"/>
      <c r="AA78" s="891">
        <v>55</v>
      </c>
      <c r="AB78" s="891"/>
      <c r="AC78" s="891"/>
      <c r="AD78" s="891"/>
      <c r="AE78" s="891"/>
      <c r="AF78" s="891">
        <v>55</v>
      </c>
      <c r="AG78" s="891"/>
      <c r="AH78" s="891"/>
      <c r="AI78" s="891"/>
      <c r="AJ78" s="891"/>
      <c r="AK78" s="891">
        <v>49</v>
      </c>
      <c r="AL78" s="891"/>
      <c r="AM78" s="891"/>
      <c r="AN78" s="891"/>
      <c r="AO78" s="891"/>
      <c r="AP78" s="891"/>
      <c r="AQ78" s="891"/>
      <c r="AR78" s="891"/>
      <c r="AS78" s="891"/>
      <c r="AT78" s="891"/>
      <c r="AU78" s="891"/>
      <c r="AV78" s="891"/>
      <c r="AW78" s="891"/>
      <c r="AX78" s="891"/>
      <c r="AY78" s="891"/>
      <c r="AZ78" s="937" t="s">
        <v>572</v>
      </c>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17683</v>
      </c>
      <c r="AG88" s="902"/>
      <c r="AH88" s="902"/>
      <c r="AI88" s="902"/>
      <c r="AJ88" s="902"/>
      <c r="AK88" s="899"/>
      <c r="AL88" s="899"/>
      <c r="AM88" s="899"/>
      <c r="AN88" s="899"/>
      <c r="AO88" s="899"/>
      <c r="AP88" s="902">
        <v>1101</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300</v>
      </c>
      <c r="AG109" s="955"/>
      <c r="AH109" s="955"/>
      <c r="AI109" s="955"/>
      <c r="AJ109" s="956"/>
      <c r="AK109" s="954" t="s">
        <v>299</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300</v>
      </c>
      <c r="BW109" s="955"/>
      <c r="BX109" s="955"/>
      <c r="BY109" s="955"/>
      <c r="BZ109" s="956"/>
      <c r="CA109" s="954" t="s">
        <v>299</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300</v>
      </c>
      <c r="DM109" s="955"/>
      <c r="DN109" s="955"/>
      <c r="DO109" s="955"/>
      <c r="DP109" s="956"/>
      <c r="DQ109" s="954" t="s">
        <v>299</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519021</v>
      </c>
      <c r="AB110" s="962"/>
      <c r="AC110" s="962"/>
      <c r="AD110" s="962"/>
      <c r="AE110" s="963"/>
      <c r="AF110" s="964">
        <v>539838</v>
      </c>
      <c r="AG110" s="962"/>
      <c r="AH110" s="962"/>
      <c r="AI110" s="962"/>
      <c r="AJ110" s="963"/>
      <c r="AK110" s="964">
        <v>575761</v>
      </c>
      <c r="AL110" s="962"/>
      <c r="AM110" s="962"/>
      <c r="AN110" s="962"/>
      <c r="AO110" s="963"/>
      <c r="AP110" s="965">
        <v>12.9</v>
      </c>
      <c r="AQ110" s="966"/>
      <c r="AR110" s="966"/>
      <c r="AS110" s="966"/>
      <c r="AT110" s="967"/>
      <c r="AU110" s="968" t="s">
        <v>66</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6632274</v>
      </c>
      <c r="BR110" s="997"/>
      <c r="BS110" s="997"/>
      <c r="BT110" s="997"/>
      <c r="BU110" s="997"/>
      <c r="BV110" s="997">
        <v>6555237</v>
      </c>
      <c r="BW110" s="997"/>
      <c r="BX110" s="997"/>
      <c r="BY110" s="997"/>
      <c r="BZ110" s="997"/>
      <c r="CA110" s="997">
        <v>6524127</v>
      </c>
      <c r="CB110" s="997"/>
      <c r="CC110" s="997"/>
      <c r="CD110" s="997"/>
      <c r="CE110" s="997"/>
      <c r="CF110" s="1011">
        <v>145.9</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425</v>
      </c>
      <c r="DM110" s="997"/>
      <c r="DN110" s="997"/>
      <c r="DO110" s="997"/>
      <c r="DP110" s="997"/>
      <c r="DQ110" s="997" t="s">
        <v>121</v>
      </c>
      <c r="DR110" s="997"/>
      <c r="DS110" s="997"/>
      <c r="DT110" s="997"/>
      <c r="DU110" s="997"/>
      <c r="DV110" s="998" t="s">
        <v>424</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425</v>
      </c>
      <c r="AG111" s="1004"/>
      <c r="AH111" s="1004"/>
      <c r="AI111" s="1004"/>
      <c r="AJ111" s="1005"/>
      <c r="AK111" s="1006" t="s">
        <v>121</v>
      </c>
      <c r="AL111" s="1004"/>
      <c r="AM111" s="1004"/>
      <c r="AN111" s="1004"/>
      <c r="AO111" s="1005"/>
      <c r="AP111" s="1007" t="s">
        <v>424</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425</v>
      </c>
      <c r="BR111" s="990"/>
      <c r="BS111" s="990"/>
      <c r="BT111" s="990"/>
      <c r="BU111" s="990"/>
      <c r="BV111" s="990" t="s">
        <v>425</v>
      </c>
      <c r="BW111" s="990"/>
      <c r="BX111" s="990"/>
      <c r="BY111" s="990"/>
      <c r="BZ111" s="990"/>
      <c r="CA111" s="990" t="s">
        <v>424</v>
      </c>
      <c r="CB111" s="990"/>
      <c r="CC111" s="990"/>
      <c r="CD111" s="990"/>
      <c r="CE111" s="990"/>
      <c r="CF111" s="984" t="s">
        <v>425</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424</v>
      </c>
      <c r="DM111" s="990"/>
      <c r="DN111" s="990"/>
      <c r="DO111" s="990"/>
      <c r="DP111" s="990"/>
      <c r="DQ111" s="990" t="s">
        <v>121</v>
      </c>
      <c r="DR111" s="990"/>
      <c r="DS111" s="990"/>
      <c r="DT111" s="990"/>
      <c r="DU111" s="990"/>
      <c r="DV111" s="991" t="s">
        <v>425</v>
      </c>
      <c r="DW111" s="991"/>
      <c r="DX111" s="991"/>
      <c r="DY111" s="991"/>
      <c r="DZ111" s="992"/>
    </row>
    <row r="112" spans="1:131" s="226" customFormat="1" ht="26.25" customHeight="1">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424</v>
      </c>
      <c r="AB112" s="1029"/>
      <c r="AC112" s="1029"/>
      <c r="AD112" s="1029"/>
      <c r="AE112" s="1030"/>
      <c r="AF112" s="1031" t="s">
        <v>425</v>
      </c>
      <c r="AG112" s="1029"/>
      <c r="AH112" s="1029"/>
      <c r="AI112" s="1029"/>
      <c r="AJ112" s="1030"/>
      <c r="AK112" s="1031" t="s">
        <v>424</v>
      </c>
      <c r="AL112" s="1029"/>
      <c r="AM112" s="1029"/>
      <c r="AN112" s="1029"/>
      <c r="AO112" s="1030"/>
      <c r="AP112" s="1032" t="s">
        <v>424</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1604633</v>
      </c>
      <c r="BR112" s="990"/>
      <c r="BS112" s="990"/>
      <c r="BT112" s="990"/>
      <c r="BU112" s="990"/>
      <c r="BV112" s="990">
        <v>1533046</v>
      </c>
      <c r="BW112" s="990"/>
      <c r="BX112" s="990"/>
      <c r="BY112" s="990"/>
      <c r="BZ112" s="990"/>
      <c r="CA112" s="990">
        <v>1456701</v>
      </c>
      <c r="CB112" s="990"/>
      <c r="CC112" s="990"/>
      <c r="CD112" s="990"/>
      <c r="CE112" s="990"/>
      <c r="CF112" s="984">
        <v>32.6</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424</v>
      </c>
      <c r="DH112" s="990"/>
      <c r="DI112" s="990"/>
      <c r="DJ112" s="990"/>
      <c r="DK112" s="990"/>
      <c r="DL112" s="990" t="s">
        <v>425</v>
      </c>
      <c r="DM112" s="990"/>
      <c r="DN112" s="990"/>
      <c r="DO112" s="990"/>
      <c r="DP112" s="990"/>
      <c r="DQ112" s="990" t="s">
        <v>424</v>
      </c>
      <c r="DR112" s="990"/>
      <c r="DS112" s="990"/>
      <c r="DT112" s="990"/>
      <c r="DU112" s="990"/>
      <c r="DV112" s="991" t="s">
        <v>424</v>
      </c>
      <c r="DW112" s="991"/>
      <c r="DX112" s="991"/>
      <c r="DY112" s="991"/>
      <c r="DZ112" s="992"/>
    </row>
    <row r="113" spans="1:130" s="226" customFormat="1" ht="26.25" customHeight="1">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174956</v>
      </c>
      <c r="AB113" s="1004"/>
      <c r="AC113" s="1004"/>
      <c r="AD113" s="1004"/>
      <c r="AE113" s="1005"/>
      <c r="AF113" s="1006">
        <v>171493</v>
      </c>
      <c r="AG113" s="1004"/>
      <c r="AH113" s="1004"/>
      <c r="AI113" s="1004"/>
      <c r="AJ113" s="1005"/>
      <c r="AK113" s="1006">
        <v>157398</v>
      </c>
      <c r="AL113" s="1004"/>
      <c r="AM113" s="1004"/>
      <c r="AN113" s="1004"/>
      <c r="AO113" s="1005"/>
      <c r="AP113" s="1007">
        <v>3.5</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144514</v>
      </c>
      <c r="BR113" s="990"/>
      <c r="BS113" s="990"/>
      <c r="BT113" s="990"/>
      <c r="BU113" s="990"/>
      <c r="BV113" s="990">
        <v>120602</v>
      </c>
      <c r="BW113" s="990"/>
      <c r="BX113" s="990"/>
      <c r="BY113" s="990"/>
      <c r="BZ113" s="990"/>
      <c r="CA113" s="990">
        <v>110482</v>
      </c>
      <c r="CB113" s="990"/>
      <c r="CC113" s="990"/>
      <c r="CD113" s="990"/>
      <c r="CE113" s="990"/>
      <c r="CF113" s="984">
        <v>2.5</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425</v>
      </c>
      <c r="DM113" s="1029"/>
      <c r="DN113" s="1029"/>
      <c r="DO113" s="1029"/>
      <c r="DP113" s="1030"/>
      <c r="DQ113" s="1031" t="s">
        <v>425</v>
      </c>
      <c r="DR113" s="1029"/>
      <c r="DS113" s="1029"/>
      <c r="DT113" s="1029"/>
      <c r="DU113" s="1030"/>
      <c r="DV113" s="1032" t="s">
        <v>424</v>
      </c>
      <c r="DW113" s="1033"/>
      <c r="DX113" s="1033"/>
      <c r="DY113" s="1033"/>
      <c r="DZ113" s="1034"/>
    </row>
    <row r="114" spans="1:130" s="226" customFormat="1" ht="26.25" customHeight="1">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41585</v>
      </c>
      <c r="AB114" s="1029"/>
      <c r="AC114" s="1029"/>
      <c r="AD114" s="1029"/>
      <c r="AE114" s="1030"/>
      <c r="AF114" s="1031">
        <v>36853</v>
      </c>
      <c r="AG114" s="1029"/>
      <c r="AH114" s="1029"/>
      <c r="AI114" s="1029"/>
      <c r="AJ114" s="1030"/>
      <c r="AK114" s="1031">
        <v>35239</v>
      </c>
      <c r="AL114" s="1029"/>
      <c r="AM114" s="1029"/>
      <c r="AN114" s="1029"/>
      <c r="AO114" s="1030"/>
      <c r="AP114" s="1032">
        <v>0.8</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1508673</v>
      </c>
      <c r="BR114" s="990"/>
      <c r="BS114" s="990"/>
      <c r="BT114" s="990"/>
      <c r="BU114" s="990"/>
      <c r="BV114" s="990">
        <v>1480439</v>
      </c>
      <c r="BW114" s="990"/>
      <c r="BX114" s="990"/>
      <c r="BY114" s="990"/>
      <c r="BZ114" s="990"/>
      <c r="CA114" s="990">
        <v>1393359</v>
      </c>
      <c r="CB114" s="990"/>
      <c r="CC114" s="990"/>
      <c r="CD114" s="990"/>
      <c r="CE114" s="990"/>
      <c r="CF114" s="984">
        <v>31.2</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424</v>
      </c>
      <c r="DM114" s="1029"/>
      <c r="DN114" s="1029"/>
      <c r="DO114" s="1029"/>
      <c r="DP114" s="1030"/>
      <c r="DQ114" s="1031" t="s">
        <v>424</v>
      </c>
      <c r="DR114" s="1029"/>
      <c r="DS114" s="1029"/>
      <c r="DT114" s="1029"/>
      <c r="DU114" s="1030"/>
      <c r="DV114" s="1032" t="s">
        <v>424</v>
      </c>
      <c r="DW114" s="1033"/>
      <c r="DX114" s="1033"/>
      <c r="DY114" s="1033"/>
      <c r="DZ114" s="1034"/>
    </row>
    <row r="115" spans="1:130" s="226" customFormat="1" ht="26.25" customHeight="1">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v>
      </c>
      <c r="AB115" s="1004"/>
      <c r="AC115" s="1004"/>
      <c r="AD115" s="1004"/>
      <c r="AE115" s="1005"/>
      <c r="AF115" s="1006">
        <v>4</v>
      </c>
      <c r="AG115" s="1004"/>
      <c r="AH115" s="1004"/>
      <c r="AI115" s="1004"/>
      <c r="AJ115" s="1005"/>
      <c r="AK115" s="1006" t="s">
        <v>424</v>
      </c>
      <c r="AL115" s="1004"/>
      <c r="AM115" s="1004"/>
      <c r="AN115" s="1004"/>
      <c r="AO115" s="1005"/>
      <c r="AP115" s="1007" t="s">
        <v>424</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424</v>
      </c>
      <c r="BW115" s="990"/>
      <c r="BX115" s="990"/>
      <c r="BY115" s="990"/>
      <c r="BZ115" s="990"/>
      <c r="CA115" s="990" t="s">
        <v>424</v>
      </c>
      <c r="CB115" s="990"/>
      <c r="CC115" s="990"/>
      <c r="CD115" s="990"/>
      <c r="CE115" s="990"/>
      <c r="CF115" s="984" t="s">
        <v>424</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424</v>
      </c>
      <c r="DM115" s="1029"/>
      <c r="DN115" s="1029"/>
      <c r="DO115" s="1029"/>
      <c r="DP115" s="1030"/>
      <c r="DQ115" s="1031" t="s">
        <v>424</v>
      </c>
      <c r="DR115" s="1029"/>
      <c r="DS115" s="1029"/>
      <c r="DT115" s="1029"/>
      <c r="DU115" s="1030"/>
      <c r="DV115" s="1032" t="s">
        <v>424</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424</v>
      </c>
      <c r="AB116" s="1029"/>
      <c r="AC116" s="1029"/>
      <c r="AD116" s="1029"/>
      <c r="AE116" s="1030"/>
      <c r="AF116" s="1031" t="s">
        <v>425</v>
      </c>
      <c r="AG116" s="1029"/>
      <c r="AH116" s="1029"/>
      <c r="AI116" s="1029"/>
      <c r="AJ116" s="1030"/>
      <c r="AK116" s="1031" t="s">
        <v>424</v>
      </c>
      <c r="AL116" s="1029"/>
      <c r="AM116" s="1029"/>
      <c r="AN116" s="1029"/>
      <c r="AO116" s="1030"/>
      <c r="AP116" s="1032" t="s">
        <v>424</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424</v>
      </c>
      <c r="BW116" s="990"/>
      <c r="BX116" s="990"/>
      <c r="BY116" s="990"/>
      <c r="BZ116" s="990"/>
      <c r="CA116" s="990" t="s">
        <v>424</v>
      </c>
      <c r="CB116" s="990"/>
      <c r="CC116" s="990"/>
      <c r="CD116" s="990"/>
      <c r="CE116" s="990"/>
      <c r="CF116" s="984" t="s">
        <v>424</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424</v>
      </c>
      <c r="DM116" s="1029"/>
      <c r="DN116" s="1029"/>
      <c r="DO116" s="1029"/>
      <c r="DP116" s="1030"/>
      <c r="DQ116" s="1031" t="s">
        <v>425</v>
      </c>
      <c r="DR116" s="1029"/>
      <c r="DS116" s="1029"/>
      <c r="DT116" s="1029"/>
      <c r="DU116" s="1030"/>
      <c r="DV116" s="1032" t="s">
        <v>424</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735569</v>
      </c>
      <c r="AB117" s="1047"/>
      <c r="AC117" s="1047"/>
      <c r="AD117" s="1047"/>
      <c r="AE117" s="1048"/>
      <c r="AF117" s="1049">
        <v>748188</v>
      </c>
      <c r="AG117" s="1047"/>
      <c r="AH117" s="1047"/>
      <c r="AI117" s="1047"/>
      <c r="AJ117" s="1048"/>
      <c r="AK117" s="1049">
        <v>768398</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424</v>
      </c>
      <c r="BW117" s="990"/>
      <c r="BX117" s="990"/>
      <c r="BY117" s="990"/>
      <c r="BZ117" s="990"/>
      <c r="CA117" s="990" t="s">
        <v>121</v>
      </c>
      <c r="CB117" s="990"/>
      <c r="CC117" s="990"/>
      <c r="CD117" s="990"/>
      <c r="CE117" s="990"/>
      <c r="CF117" s="984" t="s">
        <v>121</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424</v>
      </c>
      <c r="DH117" s="1029"/>
      <c r="DI117" s="1029"/>
      <c r="DJ117" s="1029"/>
      <c r="DK117" s="1030"/>
      <c r="DL117" s="1031" t="s">
        <v>121</v>
      </c>
      <c r="DM117" s="1029"/>
      <c r="DN117" s="1029"/>
      <c r="DO117" s="1029"/>
      <c r="DP117" s="1030"/>
      <c r="DQ117" s="1031" t="s">
        <v>121</v>
      </c>
      <c r="DR117" s="1029"/>
      <c r="DS117" s="1029"/>
      <c r="DT117" s="1029"/>
      <c r="DU117" s="1030"/>
      <c r="DV117" s="1032" t="s">
        <v>424</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300</v>
      </c>
      <c r="AG118" s="955"/>
      <c r="AH118" s="955"/>
      <c r="AI118" s="955"/>
      <c r="AJ118" s="956"/>
      <c r="AK118" s="954" t="s">
        <v>299</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424</v>
      </c>
      <c r="BW118" s="1068"/>
      <c r="BX118" s="1068"/>
      <c r="BY118" s="1068"/>
      <c r="BZ118" s="1068"/>
      <c r="CA118" s="1068" t="s">
        <v>424</v>
      </c>
      <c r="CB118" s="1068"/>
      <c r="CC118" s="1068"/>
      <c r="CD118" s="1068"/>
      <c r="CE118" s="1068"/>
      <c r="CF118" s="984" t="s">
        <v>424</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424</v>
      </c>
      <c r="DM118" s="1029"/>
      <c r="DN118" s="1029"/>
      <c r="DO118" s="1029"/>
      <c r="DP118" s="1030"/>
      <c r="DQ118" s="1031" t="s">
        <v>450</v>
      </c>
      <c r="DR118" s="1029"/>
      <c r="DS118" s="1029"/>
      <c r="DT118" s="1029"/>
      <c r="DU118" s="1030"/>
      <c r="DV118" s="1032" t="s">
        <v>121</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424</v>
      </c>
      <c r="AB119" s="962"/>
      <c r="AC119" s="962"/>
      <c r="AD119" s="962"/>
      <c r="AE119" s="963"/>
      <c r="AF119" s="964" t="s">
        <v>121</v>
      </c>
      <c r="AG119" s="962"/>
      <c r="AH119" s="962"/>
      <c r="AI119" s="962"/>
      <c r="AJ119" s="963"/>
      <c r="AK119" s="964" t="s">
        <v>450</v>
      </c>
      <c r="AL119" s="962"/>
      <c r="AM119" s="962"/>
      <c r="AN119" s="962"/>
      <c r="AO119" s="963"/>
      <c r="AP119" s="965" t="s">
        <v>121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451</v>
      </c>
      <c r="BP119" s="1076"/>
      <c r="BQ119" s="1067">
        <v>9890094</v>
      </c>
      <c r="BR119" s="1068"/>
      <c r="BS119" s="1068"/>
      <c r="BT119" s="1068"/>
      <c r="BU119" s="1068"/>
      <c r="BV119" s="1068">
        <v>9689324</v>
      </c>
      <c r="BW119" s="1068"/>
      <c r="BX119" s="1068"/>
      <c r="BY119" s="1068"/>
      <c r="BZ119" s="1068"/>
      <c r="CA119" s="1068">
        <v>9484669</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424</v>
      </c>
      <c r="DH119" s="1054"/>
      <c r="DI119" s="1054"/>
      <c r="DJ119" s="1054"/>
      <c r="DK119" s="1055"/>
      <c r="DL119" s="1053" t="s">
        <v>121</v>
      </c>
      <c r="DM119" s="1054"/>
      <c r="DN119" s="1054"/>
      <c r="DO119" s="1054"/>
      <c r="DP119" s="1055"/>
      <c r="DQ119" s="1053" t="s">
        <v>424</v>
      </c>
      <c r="DR119" s="1054"/>
      <c r="DS119" s="1054"/>
      <c r="DT119" s="1054"/>
      <c r="DU119" s="1055"/>
      <c r="DV119" s="1056" t="s">
        <v>121</v>
      </c>
      <c r="DW119" s="1057"/>
      <c r="DX119" s="1057"/>
      <c r="DY119" s="1057"/>
      <c r="DZ119" s="1058"/>
    </row>
    <row r="120" spans="1:130" s="226" customFormat="1" ht="26.25" customHeight="1">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424</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1585485</v>
      </c>
      <c r="BR120" s="997"/>
      <c r="BS120" s="997"/>
      <c r="BT120" s="997"/>
      <c r="BU120" s="997"/>
      <c r="BV120" s="997">
        <v>1615125</v>
      </c>
      <c r="BW120" s="997"/>
      <c r="BX120" s="997"/>
      <c r="BY120" s="997"/>
      <c r="BZ120" s="997"/>
      <c r="CA120" s="997">
        <v>1628678</v>
      </c>
      <c r="CB120" s="997"/>
      <c r="CC120" s="997"/>
      <c r="CD120" s="997"/>
      <c r="CE120" s="997"/>
      <c r="CF120" s="1011">
        <v>36.4</v>
      </c>
      <c r="CG120" s="1012"/>
      <c r="CH120" s="1012"/>
      <c r="CI120" s="1012"/>
      <c r="CJ120" s="1012"/>
      <c r="CK120" s="1077" t="s">
        <v>455</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1582287</v>
      </c>
      <c r="DH120" s="997"/>
      <c r="DI120" s="997"/>
      <c r="DJ120" s="997"/>
      <c r="DK120" s="997"/>
      <c r="DL120" s="997">
        <v>1521078</v>
      </c>
      <c r="DM120" s="997"/>
      <c r="DN120" s="997"/>
      <c r="DO120" s="997"/>
      <c r="DP120" s="997"/>
      <c r="DQ120" s="997">
        <v>1447191</v>
      </c>
      <c r="DR120" s="997"/>
      <c r="DS120" s="997"/>
      <c r="DT120" s="997"/>
      <c r="DU120" s="997"/>
      <c r="DV120" s="998">
        <v>32.4</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424</v>
      </c>
      <c r="AB121" s="1029"/>
      <c r="AC121" s="1029"/>
      <c r="AD121" s="1029"/>
      <c r="AE121" s="1030"/>
      <c r="AF121" s="1031" t="s">
        <v>121</v>
      </c>
      <c r="AG121" s="1029"/>
      <c r="AH121" s="1029"/>
      <c r="AI121" s="1029"/>
      <c r="AJ121" s="1030"/>
      <c r="AK121" s="1031" t="s">
        <v>121</v>
      </c>
      <c r="AL121" s="1029"/>
      <c r="AM121" s="1029"/>
      <c r="AN121" s="1029"/>
      <c r="AO121" s="1030"/>
      <c r="AP121" s="1032" t="s">
        <v>450</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t="s">
        <v>121</v>
      </c>
      <c r="BR121" s="990"/>
      <c r="BS121" s="990"/>
      <c r="BT121" s="990"/>
      <c r="BU121" s="990"/>
      <c r="BV121" s="990" t="s">
        <v>121</v>
      </c>
      <c r="BW121" s="990"/>
      <c r="BX121" s="990"/>
      <c r="BY121" s="990"/>
      <c r="BZ121" s="990"/>
      <c r="CA121" s="990" t="s">
        <v>424</v>
      </c>
      <c r="CB121" s="990"/>
      <c r="CC121" s="990"/>
      <c r="CD121" s="990"/>
      <c r="CE121" s="990"/>
      <c r="CF121" s="984" t="s">
        <v>424</v>
      </c>
      <c r="CG121" s="985"/>
      <c r="CH121" s="985"/>
      <c r="CI121" s="985"/>
      <c r="CJ121" s="985"/>
      <c r="CK121" s="1080"/>
      <c r="CL121" s="1081"/>
      <c r="CM121" s="1081"/>
      <c r="CN121" s="1081"/>
      <c r="CO121" s="1082"/>
      <c r="CP121" s="1090" t="s">
        <v>458</v>
      </c>
      <c r="CQ121" s="1091"/>
      <c r="CR121" s="1091"/>
      <c r="CS121" s="1091"/>
      <c r="CT121" s="1091"/>
      <c r="CU121" s="1091"/>
      <c r="CV121" s="1091"/>
      <c r="CW121" s="1091"/>
      <c r="CX121" s="1091"/>
      <c r="CY121" s="1091"/>
      <c r="CZ121" s="1091"/>
      <c r="DA121" s="1091"/>
      <c r="DB121" s="1091"/>
      <c r="DC121" s="1091"/>
      <c r="DD121" s="1091"/>
      <c r="DE121" s="1091"/>
      <c r="DF121" s="1092"/>
      <c r="DG121" s="989">
        <v>22346</v>
      </c>
      <c r="DH121" s="990"/>
      <c r="DI121" s="990"/>
      <c r="DJ121" s="990"/>
      <c r="DK121" s="990"/>
      <c r="DL121" s="990">
        <v>11968</v>
      </c>
      <c r="DM121" s="990"/>
      <c r="DN121" s="990"/>
      <c r="DO121" s="990"/>
      <c r="DP121" s="990"/>
      <c r="DQ121" s="990">
        <v>9510</v>
      </c>
      <c r="DR121" s="990"/>
      <c r="DS121" s="990"/>
      <c r="DT121" s="990"/>
      <c r="DU121" s="990"/>
      <c r="DV121" s="991">
        <v>0.2</v>
      </c>
      <c r="DW121" s="991"/>
      <c r="DX121" s="991"/>
      <c r="DY121" s="991"/>
      <c r="DZ121" s="992"/>
    </row>
    <row r="122" spans="1:130" s="226" customFormat="1" ht="26.25" customHeight="1">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424</v>
      </c>
      <c r="AB122" s="1029"/>
      <c r="AC122" s="1029"/>
      <c r="AD122" s="1029"/>
      <c r="AE122" s="1030"/>
      <c r="AF122" s="1031" t="s">
        <v>450</v>
      </c>
      <c r="AG122" s="1029"/>
      <c r="AH122" s="1029"/>
      <c r="AI122" s="1029"/>
      <c r="AJ122" s="1030"/>
      <c r="AK122" s="1031" t="s">
        <v>121</v>
      </c>
      <c r="AL122" s="1029"/>
      <c r="AM122" s="1029"/>
      <c r="AN122" s="1029"/>
      <c r="AO122" s="1030"/>
      <c r="AP122" s="1032" t="s">
        <v>424</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6237290</v>
      </c>
      <c r="BR122" s="1068"/>
      <c r="BS122" s="1068"/>
      <c r="BT122" s="1068"/>
      <c r="BU122" s="1068"/>
      <c r="BV122" s="1068">
        <v>6108295</v>
      </c>
      <c r="BW122" s="1068"/>
      <c r="BX122" s="1068"/>
      <c r="BY122" s="1068"/>
      <c r="BZ122" s="1068"/>
      <c r="CA122" s="1068">
        <v>6019372</v>
      </c>
      <c r="CB122" s="1068"/>
      <c r="CC122" s="1068"/>
      <c r="CD122" s="1068"/>
      <c r="CE122" s="1068"/>
      <c r="CF122" s="1088">
        <v>134.6</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424</v>
      </c>
      <c r="DM122" s="990"/>
      <c r="DN122" s="990"/>
      <c r="DO122" s="990"/>
      <c r="DP122" s="990"/>
      <c r="DQ122" s="990" t="s">
        <v>121</v>
      </c>
      <c r="DR122" s="990"/>
      <c r="DS122" s="990"/>
      <c r="DT122" s="990"/>
      <c r="DU122" s="990"/>
      <c r="DV122" s="991" t="s">
        <v>121</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424</v>
      </c>
      <c r="AG123" s="1029"/>
      <c r="AH123" s="1029"/>
      <c r="AI123" s="1029"/>
      <c r="AJ123" s="1030"/>
      <c r="AK123" s="1031" t="s">
        <v>450</v>
      </c>
      <c r="AL123" s="1029"/>
      <c r="AM123" s="1029"/>
      <c r="AN123" s="1029"/>
      <c r="AO123" s="1030"/>
      <c r="AP123" s="1032" t="s">
        <v>121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460</v>
      </c>
      <c r="BP123" s="1076"/>
      <c r="BQ123" s="1135">
        <v>7822775</v>
      </c>
      <c r="BR123" s="1136"/>
      <c r="BS123" s="1136"/>
      <c r="BT123" s="1136"/>
      <c r="BU123" s="1136"/>
      <c r="BV123" s="1136">
        <v>7723420</v>
      </c>
      <c r="BW123" s="1136"/>
      <c r="BX123" s="1136"/>
      <c r="BY123" s="1136"/>
      <c r="BZ123" s="1136"/>
      <c r="CA123" s="1136">
        <v>7648050</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424</v>
      </c>
      <c r="DM123" s="1029"/>
      <c r="DN123" s="1029"/>
      <c r="DO123" s="1029"/>
      <c r="DP123" s="1030"/>
      <c r="DQ123" s="1031" t="s">
        <v>121</v>
      </c>
      <c r="DR123" s="1029"/>
      <c r="DS123" s="1029"/>
      <c r="DT123" s="1029"/>
      <c r="DU123" s="1030"/>
      <c r="DV123" s="1032" t="s">
        <v>424</v>
      </c>
      <c r="DW123" s="1033"/>
      <c r="DX123" s="1033"/>
      <c r="DY123" s="1033"/>
      <c r="DZ123" s="1034"/>
    </row>
    <row r="124" spans="1:130" s="226" customFormat="1" ht="26.25" customHeight="1" thickBot="1">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424</v>
      </c>
      <c r="AB124" s="1029"/>
      <c r="AC124" s="1029"/>
      <c r="AD124" s="1029"/>
      <c r="AE124" s="1030"/>
      <c r="AF124" s="1031" t="s">
        <v>424</v>
      </c>
      <c r="AG124" s="1029"/>
      <c r="AH124" s="1029"/>
      <c r="AI124" s="1029"/>
      <c r="AJ124" s="1030"/>
      <c r="AK124" s="1031" t="s">
        <v>121</v>
      </c>
      <c r="AL124" s="1029"/>
      <c r="AM124" s="1029"/>
      <c r="AN124" s="1029"/>
      <c r="AO124" s="1030"/>
      <c r="AP124" s="1032" t="s">
        <v>450</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45.2</v>
      </c>
      <c r="BR124" s="1098"/>
      <c r="BS124" s="1098"/>
      <c r="BT124" s="1098"/>
      <c r="BU124" s="1098"/>
      <c r="BV124" s="1098">
        <v>43.9</v>
      </c>
      <c r="BW124" s="1098"/>
      <c r="BX124" s="1098"/>
      <c r="BY124" s="1098"/>
      <c r="BZ124" s="1098"/>
      <c r="CA124" s="1098">
        <v>41</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424</v>
      </c>
      <c r="DM124" s="1054"/>
      <c r="DN124" s="1054"/>
      <c r="DO124" s="1054"/>
      <c r="DP124" s="1055"/>
      <c r="DQ124" s="1053" t="s">
        <v>424</v>
      </c>
      <c r="DR124" s="1054"/>
      <c r="DS124" s="1054"/>
      <c r="DT124" s="1054"/>
      <c r="DU124" s="1055"/>
      <c r="DV124" s="1056" t="s">
        <v>424</v>
      </c>
      <c r="DW124" s="1057"/>
      <c r="DX124" s="1057"/>
      <c r="DY124" s="1057"/>
      <c r="DZ124" s="1058"/>
    </row>
    <row r="125" spans="1:130" s="226" customFormat="1" ht="26.25" customHeight="1">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424</v>
      </c>
      <c r="AL125" s="1029"/>
      <c r="AM125" s="1029"/>
      <c r="AN125" s="1029"/>
      <c r="AO125" s="1030"/>
      <c r="AP125" s="1032" t="s">
        <v>424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424</v>
      </c>
      <c r="DR125" s="997"/>
      <c r="DS125" s="997"/>
      <c r="DT125" s="997"/>
      <c r="DU125" s="997"/>
      <c r="DV125" s="998" t="s">
        <v>424</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424</v>
      </c>
      <c r="AB126" s="1029"/>
      <c r="AC126" s="1029"/>
      <c r="AD126" s="1029"/>
      <c r="AE126" s="1030"/>
      <c r="AF126" s="1031" t="s">
        <v>424</v>
      </c>
      <c r="AG126" s="1029"/>
      <c r="AH126" s="1029"/>
      <c r="AI126" s="1029"/>
      <c r="AJ126" s="1030"/>
      <c r="AK126" s="1031" t="s">
        <v>121</v>
      </c>
      <c r="AL126" s="1029"/>
      <c r="AM126" s="1029"/>
      <c r="AN126" s="1029"/>
      <c r="AO126" s="1030"/>
      <c r="AP126" s="1032" t="s">
        <v>450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424</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v>
      </c>
      <c r="AB127" s="1029"/>
      <c r="AC127" s="1029"/>
      <c r="AD127" s="1029"/>
      <c r="AE127" s="1030"/>
      <c r="AF127" s="1031">
        <v>4</v>
      </c>
      <c r="AG127" s="1029"/>
      <c r="AH127" s="1029"/>
      <c r="AI127" s="1029"/>
      <c r="AJ127" s="1030"/>
      <c r="AK127" s="1031" t="s">
        <v>121</v>
      </c>
      <c r="AL127" s="1029"/>
      <c r="AM127" s="1029"/>
      <c r="AN127" s="1029"/>
      <c r="AO127" s="1030"/>
      <c r="AP127" s="1032" t="s">
        <v>424</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424</v>
      </c>
      <c r="DH127" s="990"/>
      <c r="DI127" s="990"/>
      <c r="DJ127" s="990"/>
      <c r="DK127" s="990"/>
      <c r="DL127" s="990" t="s">
        <v>121</v>
      </c>
      <c r="DM127" s="990"/>
      <c r="DN127" s="990"/>
      <c r="DO127" s="990"/>
      <c r="DP127" s="990"/>
      <c r="DQ127" s="990" t="s">
        <v>424</v>
      </c>
      <c r="DR127" s="990"/>
      <c r="DS127" s="990"/>
      <c r="DT127" s="990"/>
      <c r="DU127" s="990"/>
      <c r="DV127" s="991" t="s">
        <v>121</v>
      </c>
      <c r="DW127" s="991"/>
      <c r="DX127" s="991"/>
      <c r="DY127" s="991"/>
      <c r="DZ127" s="992"/>
    </row>
    <row r="128" spans="1:130" s="226" customFormat="1" ht="26.25" customHeight="1" thickBot="1">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t="s">
        <v>121</v>
      </c>
      <c r="AB128" s="1118"/>
      <c r="AC128" s="1118"/>
      <c r="AD128" s="1118"/>
      <c r="AE128" s="1119"/>
      <c r="AF128" s="1120" t="s">
        <v>424</v>
      </c>
      <c r="AG128" s="1118"/>
      <c r="AH128" s="1118"/>
      <c r="AI128" s="1118"/>
      <c r="AJ128" s="1119"/>
      <c r="AK128" s="1120" t="s">
        <v>424</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121</v>
      </c>
      <c r="BG128" s="1125"/>
      <c r="BH128" s="1125"/>
      <c r="BI128" s="1125"/>
      <c r="BJ128" s="1125"/>
      <c r="BK128" s="1125"/>
      <c r="BL128" s="1126"/>
      <c r="BM128" s="1124">
        <v>14.98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5140623</v>
      </c>
      <c r="AB129" s="1029"/>
      <c r="AC129" s="1029"/>
      <c r="AD129" s="1029"/>
      <c r="AE129" s="1030"/>
      <c r="AF129" s="1031">
        <v>5043535</v>
      </c>
      <c r="AG129" s="1029"/>
      <c r="AH129" s="1029"/>
      <c r="AI129" s="1029"/>
      <c r="AJ129" s="1030"/>
      <c r="AK129" s="1031">
        <v>5027158</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121</v>
      </c>
      <c r="BG129" s="1139"/>
      <c r="BH129" s="1139"/>
      <c r="BI129" s="1139"/>
      <c r="BJ129" s="1139"/>
      <c r="BK129" s="1139"/>
      <c r="BL129" s="1140"/>
      <c r="BM129" s="1138">
        <v>19.98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575358</v>
      </c>
      <c r="AB130" s="1029"/>
      <c r="AC130" s="1029"/>
      <c r="AD130" s="1029"/>
      <c r="AE130" s="1030"/>
      <c r="AF130" s="1031">
        <v>573392</v>
      </c>
      <c r="AG130" s="1029"/>
      <c r="AH130" s="1029"/>
      <c r="AI130" s="1029"/>
      <c r="AJ130" s="1030"/>
      <c r="AK130" s="1031">
        <v>556556</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4565265</v>
      </c>
      <c r="AB131" s="1054"/>
      <c r="AC131" s="1054"/>
      <c r="AD131" s="1054"/>
      <c r="AE131" s="1055"/>
      <c r="AF131" s="1053">
        <v>4470143</v>
      </c>
      <c r="AG131" s="1054"/>
      <c r="AH131" s="1054"/>
      <c r="AI131" s="1054"/>
      <c r="AJ131" s="1055"/>
      <c r="AK131" s="1053">
        <v>4470602</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41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3.5093472120000002</v>
      </c>
      <c r="AB132" s="1170"/>
      <c r="AC132" s="1170"/>
      <c r="AD132" s="1170"/>
      <c r="AE132" s="1171"/>
      <c r="AF132" s="1172">
        <v>3.9102999610000002</v>
      </c>
      <c r="AG132" s="1170"/>
      <c r="AH132" s="1170"/>
      <c r="AI132" s="1170"/>
      <c r="AJ132" s="1171"/>
      <c r="AK132" s="1172">
        <v>4.7385564630000001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3.5</v>
      </c>
      <c r="AB133" s="1153"/>
      <c r="AC133" s="1153"/>
      <c r="AD133" s="1153"/>
      <c r="AE133" s="1154"/>
      <c r="AF133" s="1152">
        <v>3.6</v>
      </c>
      <c r="AG133" s="1153"/>
      <c r="AH133" s="1153"/>
      <c r="AI133" s="1153"/>
      <c r="AJ133" s="1154"/>
      <c r="AK133" s="1152">
        <v>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sVGcaQCgbO8eOAavdIjuUgxgh13VQVRkjKY4+0nRib/cAb41pWYoWPbpscIsII1DLi09s+07x6p2ed35A5Fg==" saltValue="qrKg9/xeV+Y4sGlA0TYu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5" zoomScale="50" zoomScaleNormal="85" zoomScaleSheetLayoutView="50" workbookViewId="0">
      <selection activeCell="BA97" sqref="BA9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X0h/p+5rbOjH+yBkdjDdFqSEb9snlfNs2M/4OmZoniImcEG8nHov8F3ZOMfRBhMdmCj4afTGnMHlzvt4tA51Q==" saltValue="Lb+32Gy7aCtWNO4TwFQL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4" zoomScale="60" zoomScaleNormal="60" zoomScaleSheetLayoutView="55" workbookViewId="0">
      <selection activeCell="CZ89" sqref="CZ8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Bi+KpD8r2ZkB2ly/HDiPrGwr+LPkWPO2ZvJw8TmWObbV9NyaaUthInHKM6mY6aPrMX80oMH9e3kXbBfJCSSwg==" saltValue="EHZb+S/sPesVpFpt6XMC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6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1288974</v>
      </c>
      <c r="AP9" s="292">
        <v>62739</v>
      </c>
      <c r="AQ9" s="293">
        <v>63745</v>
      </c>
      <c r="AR9" s="294">
        <v>-1.6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121532</v>
      </c>
      <c r="AP10" s="295">
        <v>5915</v>
      </c>
      <c r="AQ10" s="296">
        <v>6933</v>
      </c>
      <c r="AR10" s="297">
        <v>-14.7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406475</v>
      </c>
      <c r="AP11" s="295">
        <v>19785</v>
      </c>
      <c r="AQ11" s="296">
        <v>8657</v>
      </c>
      <c r="AR11" s="297">
        <v>128.5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309</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53407</v>
      </c>
      <c r="AP14" s="295">
        <v>2600</v>
      </c>
      <c r="AQ14" s="296">
        <v>2823</v>
      </c>
      <c r="AR14" s="297">
        <v>-7.9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15650</v>
      </c>
      <c r="AP15" s="295">
        <v>762</v>
      </c>
      <c r="AQ15" s="296">
        <v>1311</v>
      </c>
      <c r="AR15" s="297">
        <v>-41.9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-132619</v>
      </c>
      <c r="AP16" s="295">
        <v>-6455</v>
      </c>
      <c r="AQ16" s="296">
        <v>-5769</v>
      </c>
      <c r="AR16" s="297">
        <v>11.9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1753419</v>
      </c>
      <c r="AP17" s="295">
        <v>85345</v>
      </c>
      <c r="AQ17" s="296">
        <v>78008</v>
      </c>
      <c r="AR17" s="297">
        <v>9.4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7.64</v>
      </c>
      <c r="AP21" s="308">
        <v>7.6</v>
      </c>
      <c r="AQ21" s="309">
        <v>0.04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100.2</v>
      </c>
      <c r="AP22" s="313">
        <v>97</v>
      </c>
      <c r="AQ22" s="314">
        <v>3.2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575761</v>
      </c>
      <c r="AP32" s="322">
        <v>28024</v>
      </c>
      <c r="AQ32" s="323">
        <v>35085</v>
      </c>
      <c r="AR32" s="324">
        <v>-20.100000000000001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t="s">
        <v>499</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157398</v>
      </c>
      <c r="AP35" s="322">
        <v>7661</v>
      </c>
      <c r="AQ35" s="323">
        <v>14585</v>
      </c>
      <c r="AR35" s="324">
        <v>-47.5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35239</v>
      </c>
      <c r="AP36" s="322">
        <v>1715</v>
      </c>
      <c r="AQ36" s="323">
        <v>2514</v>
      </c>
      <c r="AR36" s="324">
        <v>-31.8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t="s">
        <v>499</v>
      </c>
      <c r="AP37" s="322" t="s">
        <v>499</v>
      </c>
      <c r="AQ37" s="323">
        <v>688</v>
      </c>
      <c r="AR37" s="324" t="s">
        <v>499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1</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t="s">
        <v>499</v>
      </c>
      <c r="AP39" s="322" t="s">
        <v>499</v>
      </c>
      <c r="AQ39" s="323">
        <v>-3106</v>
      </c>
      <c r="AR39" s="324" t="s">
        <v>499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-556556</v>
      </c>
      <c r="AP40" s="322">
        <v>-27090</v>
      </c>
      <c r="AQ40" s="323">
        <v>-35380</v>
      </c>
      <c r="AR40" s="324">
        <v>-23.4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211842</v>
      </c>
      <c r="AP41" s="322">
        <v>10311</v>
      </c>
      <c r="AQ41" s="323">
        <v>14388</v>
      </c>
      <c r="AR41" s="324">
        <v>-28.3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777657</v>
      </c>
      <c r="AN51" s="344">
        <v>36106</v>
      </c>
      <c r="AO51" s="345">
        <v>29.1</v>
      </c>
      <c r="AP51" s="346">
        <v>53270</v>
      </c>
      <c r="AQ51" s="347">
        <v>13.8</v>
      </c>
      <c r="AR51" s="348">
        <v>15.3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580160</v>
      </c>
      <c r="AN52" s="352">
        <v>26937</v>
      </c>
      <c r="AO52" s="353">
        <v>16.2</v>
      </c>
      <c r="AP52" s="354">
        <v>24316</v>
      </c>
      <c r="AQ52" s="355">
        <v>0.8</v>
      </c>
      <c r="AR52" s="356">
        <v>15.4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1434592</v>
      </c>
      <c r="AN53" s="344">
        <v>67577</v>
      </c>
      <c r="AO53" s="345">
        <v>87.2</v>
      </c>
      <c r="AP53" s="346">
        <v>53292</v>
      </c>
      <c r="AQ53" s="347">
        <v>0</v>
      </c>
      <c r="AR53" s="348">
        <v>87.2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1286977</v>
      </c>
      <c r="AN54" s="352">
        <v>60624</v>
      </c>
      <c r="AO54" s="353">
        <v>125.1</v>
      </c>
      <c r="AP54" s="354">
        <v>28900</v>
      </c>
      <c r="AQ54" s="355">
        <v>18.899999999999999</v>
      </c>
      <c r="AR54" s="356">
        <v>106.2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2603910</v>
      </c>
      <c r="AN55" s="344">
        <v>123831</v>
      </c>
      <c r="AO55" s="345">
        <v>83.2</v>
      </c>
      <c r="AP55" s="346">
        <v>56894</v>
      </c>
      <c r="AQ55" s="347">
        <v>6.8</v>
      </c>
      <c r="AR55" s="348">
        <v>76.400000000000006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2349451</v>
      </c>
      <c r="AN56" s="352">
        <v>111730</v>
      </c>
      <c r="AO56" s="353">
        <v>84.3</v>
      </c>
      <c r="AP56" s="354">
        <v>32548</v>
      </c>
      <c r="AQ56" s="355">
        <v>12.6</v>
      </c>
      <c r="AR56" s="356">
        <v>71.7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936731</v>
      </c>
      <c r="AN57" s="344">
        <v>45157</v>
      </c>
      <c r="AO57" s="345">
        <v>-63.5</v>
      </c>
      <c r="AP57" s="346">
        <v>57122</v>
      </c>
      <c r="AQ57" s="347">
        <v>0.4</v>
      </c>
      <c r="AR57" s="348">
        <v>-63.9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752119</v>
      </c>
      <c r="AN58" s="352">
        <v>36257</v>
      </c>
      <c r="AO58" s="353">
        <v>-67.5</v>
      </c>
      <c r="AP58" s="354">
        <v>36191</v>
      </c>
      <c r="AQ58" s="355">
        <v>11.2</v>
      </c>
      <c r="AR58" s="356">
        <v>-78.7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703085</v>
      </c>
      <c r="AN59" s="344">
        <v>34222</v>
      </c>
      <c r="AO59" s="345">
        <v>-24.2</v>
      </c>
      <c r="AP59" s="346">
        <v>53655</v>
      </c>
      <c r="AQ59" s="347">
        <v>-6.1</v>
      </c>
      <c r="AR59" s="348">
        <v>-18.100000000000001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643139</v>
      </c>
      <c r="AN60" s="352">
        <v>31304</v>
      </c>
      <c r="AO60" s="353">
        <v>-13.7</v>
      </c>
      <c r="AP60" s="354">
        <v>32719</v>
      </c>
      <c r="AQ60" s="355">
        <v>-9.6</v>
      </c>
      <c r="AR60" s="356">
        <v>-4.0999999999999996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1291195</v>
      </c>
      <c r="AN61" s="359">
        <v>61379</v>
      </c>
      <c r="AO61" s="360">
        <v>22.4</v>
      </c>
      <c r="AP61" s="361">
        <v>54847</v>
      </c>
      <c r="AQ61" s="362">
        <v>3</v>
      </c>
      <c r="AR61" s="348">
        <v>19.399999999999999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1122369</v>
      </c>
      <c r="AN62" s="352">
        <v>53370</v>
      </c>
      <c r="AO62" s="353">
        <v>28.9</v>
      </c>
      <c r="AP62" s="354">
        <v>30935</v>
      </c>
      <c r="AQ62" s="355">
        <v>6.8</v>
      </c>
      <c r="AR62" s="356">
        <v>22.1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gUCAdx6PyoIWpxLSEkoWu/+nW6XSYpPlQ6Smz5KKe+wpVPDquXHYZXp1f6UyGuCFSiOW7CwHODizprtHk1C6g==" saltValue="kPb0xGuHdliWvBLtD8zL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40" zoomScaleNormal="40" zoomScaleSheetLayoutView="55" workbookViewId="0">
      <selection activeCell="AF45" sqref="AF4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zLTkUnASFCk7SkyUJnXcRFqQckIcfmafywqCf6y2UyrTBZbGUN5g2e5U7JhOZR8PtT6J53AF792Cms/I6HcwA==" saltValue="B7gS0NlItlb0P5LSlaRC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5" zoomScale="40" zoomScaleNormal="40" zoomScaleSheetLayoutView="55" workbookViewId="0">
      <selection activeCell="AW66" sqref="AW6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yK2y41UWBnzwWhuxVT0aslBrwLm6pwidnbMEzOg+Gu6ztZkuR7Kq7Nv9LTFWCBz9i5VbdhdNA9dezkB4fAA/Q==" saltValue="WJFOLt8IrJxVO3yjB20o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1" zoomScale="60" zoomScaleNormal="60" zoomScaleSheetLayoutView="100" workbookViewId="0">
      <selection activeCell="F45" sqref="F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18.670000000000002</v>
      </c>
      <c r="G47" s="12">
        <v>17.66</v>
      </c>
      <c r="H47" s="12">
        <v>17.25</v>
      </c>
      <c r="I47" s="12">
        <v>17.600000000000001</v>
      </c>
      <c r="J47" s="13">
        <v>16.39</v>
      </c>
    </row>
    <row r="48" spans="2:10" ht="57.75" customHeight="1">
      <c r="B48" s="14"/>
      <c r="C48" s="1214" t="s">
        <v>4</v>
      </c>
      <c r="D48" s="1214"/>
      <c r="E48" s="1215"/>
      <c r="F48" s="15">
        <v>5.05</v>
      </c>
      <c r="G48" s="16">
        <v>5.73</v>
      </c>
      <c r="H48" s="16">
        <v>6.66</v>
      </c>
      <c r="I48" s="16">
        <v>6.9</v>
      </c>
      <c r="J48" s="17">
        <v>5.92</v>
      </c>
    </row>
    <row r="49" spans="2:10" ht="57.75" customHeight="1" thickBot="1">
      <c r="B49" s="18"/>
      <c r="C49" s="1216" t="s">
        <v>5</v>
      </c>
      <c r="D49" s="1216"/>
      <c r="E49" s="1217"/>
      <c r="F49" s="19">
        <v>3.03</v>
      </c>
      <c r="G49" s="20" t="s">
        <v>547</v>
      </c>
      <c r="H49" s="20">
        <v>1.08</v>
      </c>
      <c r="I49" s="20">
        <v>0.13</v>
      </c>
      <c r="J49" s="21" t="s">
        <v>548</v>
      </c>
    </row>
    <row r="50" spans="2:10" ht="13.5" customHeight="1"/>
    <row r="51" spans="2:10" ht="13.5" hidden="1" customHeight="1"/>
    <row r="52" spans="2:10" ht="13.5" hidden="1" customHeight="1"/>
    <row r="53" spans="2:10" ht="13.5" hidden="1" customHeight="1"/>
  </sheetData>
  <sheetProtection algorithmName="SHA-512" hashValue="S1lx/+A3uZWg7cxYaMBM83hV5WWNxeVLF5eiuJzuh/SDYGfmTP6goZSMHvUxc40KnV8n2wX6z3un83lPg08K7w==" saltValue="VtGJNNCpodftmywsBs8z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2019-03-13T10:54:20Z</cp:lastPrinted>
  <dcterms:created xsi:type="dcterms:W3CDTF">2019-02-14T02:08:03Z</dcterms:created>
  <dcterms:modified xsi:type="dcterms:W3CDTF">2019-10-25T07:41:26Z</dcterms:modified>
  <cp:category/>
</cp:coreProperties>
</file>