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1\共有フォルダ\政策推進課\02_政策・財政グループ\02_財政\Ｒ４\01 財務\04 公会計\01 公会計に関する調査・通知\財政状況資料集\通知\提出\修正\"/>
    </mc:Choice>
  </mc:AlternateContent>
  <bookViews>
    <workbookView xWindow="0" yWindow="0" windowWidth="20490" windowHeight="7185" firstSheet="1"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<sst xmlns="http://schemas.openxmlformats.org/spreadsheetml/2006/main" count="1102" uniqueCount="583">
  <si>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</si>
  <si>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</si>
  <si>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</si>
  <si>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</si>
  <si>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</si>
  <si>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</si>
  <si>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</si>
  <si>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</si>
  <si>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</si>
  <si>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</si>
  <si>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</si>
  <si>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</si>
  <si>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</si>
  <si>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</si>
  <si>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</si>
  <si>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</si>
  <si>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</si>
  <si>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</si>
  <si>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</si>
  <si>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</si>
  <si>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</si>
  <si>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</si>
  <si>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</si>
  <si>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</si>
  <si>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</si>
  <si>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</si>
  <si>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</si>
  <si>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</si>
  <si>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</si>
  <si>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</si>
  <si>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</si>
  <si>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</si>
  <si>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</si>
  <si>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</si>
  <si>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</si>
  <si>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</si>
  <si>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</si>
  <si>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</si>
  <si>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</si>
  <si>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</si>
  <si>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</si>
  <si>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</si>
  <si>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</si>
  <si>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</si>
  <si>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</si>
  <si>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</si>
  <si>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</si>
  <si>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</si>
  <si>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</si>
  <si>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</si>
  <si>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</si>
  <si>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</si>
  <si>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</si>
  <si>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</si>
  <si>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</si>
  <si>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</si>
  <si>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</si>
  <si>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</si>
  <si>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</si>
  <si>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</si>
  <si>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</si>
  <si>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</si>
  <si>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</si>
  <si>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</si>
  <si>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</si>
  <si>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</si>
  <si>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</si>
  <si>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</si>
  <si>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</si>
  <si>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</si>
  <si>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</si>
  <si>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</si>
  <si>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</si>
  <si>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</si>
  <si>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</si>
  <si>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</si>
  <si>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</si>
  <si>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</si>
  <si>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</si>
  <si>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</si>
  <si>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</si>
  <si>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</si>
  <si>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</si>
  <si>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</si>
  <si>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</si>
  <si>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</si>
  <si>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</si>
  <si>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</si>
  <si>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</si>
  <si>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</si>
  <si>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</si>
  <si>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</si>
  <si>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</si>
  <si>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</si>
  <si>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</si>
  <si>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</si>
  <si>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</si>
  <si>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</si>
  <si>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</si>
  <si>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</si>
  <si>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</si>
  <si>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</si>
  <si>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</si>
  <si>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</si>
  <si>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</si>
  <si>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</si>
  <si>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</si>
  <si>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</si>
  <si>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</si>
  <si>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</si>
  <si>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</si>
  <si>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</si>
  <si>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</si>
  <si>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</si>
  <si>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</si>
  <si>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</si>
  <si>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</si>
  <si>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</si>
  <si>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</si>
  <si>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</si>
  <si>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</si>
  <si>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</si>
  <si>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</si>
  <si>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</si>
  <si>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</si>
  <si>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</si>
  <si>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</si>
  <si>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</si>
  <si>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</si>
  <si>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</si>
  <si>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</si>
  <si>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</si>
  <si>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</si>
  <si>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</si>
  <si>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</si>
  <si>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</si>
  <si>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</si>
  <si>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</si>
  <si>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</si>
  <si>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</si>
  <si>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</si>
  <si>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</si>
  <si>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</si>
  <si>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</si>
  <si>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</si>
  <si>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</si>
  <si>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</si>
  <si>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</si>
  <si>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</si>
  <si>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</si>
  <si>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</si>
  <si>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</si>
  <si>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</si>
  <si>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</si>
  <si>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</si>
  <si>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</si>
  <si>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</si>
  <si>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</si>
  <si>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</si>
  <si>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</si>
  <si>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</si>
  <si>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</si>
  <si>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</si>
  <si>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</si>
  <si>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</si>
  <si>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</si>
  <si>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</si>
  <si>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</si>
  <si>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</si>
  <si>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</si>
  <si>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</si>
  <si>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</si>
  <si>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</si>
  <si>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</si>
  <si>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</si>
  <si>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</si>
  <si>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</si>
  <si>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</si>
  <si>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</si>
  <si>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</si>
  <si>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</si>
  <si>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</si>
  <si>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</si>
  <si>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</si>
  <si>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</si>
  <si>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</si>
  <si>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</si>
  <si>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</si>
  <si>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</si>
  <si>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</si>
  <si>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</si>
  <si>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</si>
  <si>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</si>
  <si>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</si>
  <si>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</si>
  <si>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</si>
  <si>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</si>
  <si>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</si>
  <si>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</si>
  <si>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</si>
  <si>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</si>
  <si>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</si>
  <si>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</si>
  <si>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</si>
  <si>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</si>
  <si>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</si>
  <si>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</si>
  <si>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</si>
  <si>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</si>
  <si>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</si>
  <si>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</si>
  <si>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</si>
  <si>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</si>
  <si>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</si>
  <si>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</si>
  <si>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埼玉県川島町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</si>
  <si>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</si>
  <si>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</si>
  <si>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</si>
  <si>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</si>
  <si>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</si>
  <si>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</si>
  <si>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</si>
  <si>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</si>
  <si>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</si>
  <si>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</si>
  <si>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</si>
  <si>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</si>
  <si>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</si>
  <si>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</si>
  <si>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</si>
  <si>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</si>
  <si>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</si>
  <si>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</si>
  <si>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</si>
  <si>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</si>
  <si>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</si>
  <si>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</si>
  <si>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</si>
  <si>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</si>
  <si>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</si>
  <si>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</si>
  <si>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</si>
  <si>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</si>
  <si>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</si>
  <si>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</si>
  <si>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</si>
  <si>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</si>
  <si>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</si>
  <si>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</si>
  <si>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</si>
  <si>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</si>
  <si>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</si>
  <si>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</si>
  <si>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</si>
  <si>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</si>
  <si>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</si>
  <si>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</si>
  <si>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</si>
  <si>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</si>
  <si>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</si>
  <si>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</si>
  <si>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</si>
  <si>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</si>
  <si>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</si>
  <si>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</si>
  <si>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</si>
  <si>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</si>
  <si>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</si>
  <si>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</si>
  <si>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</si>
  <si>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</si>
  <si>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</si>
  <si>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</si>
  <si>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</si>
  <si>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</si>
  <si>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</si>
  <si>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</si>
  <si>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</si>
  <si>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</si>
  <si>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</si>
  <si>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</si>
  <si>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</si>
  <si>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</si>
  <si>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</si>
  <si>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</si>
  <si>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</si>
  <si>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</si>
  <si>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</si>
  <si>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</si>
  <si>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</si>
  <si>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</si>
  <si>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</si>
  <si>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</si>
  <si>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</si>
  <si>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</si>
  <si>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</si>
  <si>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</si>
  <si>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</si>
  <si>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</si>
  <si>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</si>
  <si>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</si>
  <si>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</si>
  <si>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</si>
  <si>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</si>
  <si>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</si>
  <si>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</si>
  <si>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</si>
  <si>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</si>
  <si>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</si>
  <si>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</si>
  <si>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</si>
  <si>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</si>
  <si>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</si>
  <si>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</si>
  <si>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</si>
  <si>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</si>
  <si>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</si>
  <si>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</si>
  <si>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</si>
  <si>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</si>
  <si>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</si>
  <si>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</si>
  <si>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</si>
  <si>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</si>
  <si>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</si>
  <si>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</si>
  <si>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</si>
  <si>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</si>
  <si>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</si>
  <si>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</si>
  <si>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</si>
  <si>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</si>
  <si>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</si>
  <si>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</si>
  <si>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</si>
  <si>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</si>
  <si>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</si>
  <si>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</si>
  <si>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</si>
  <si>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</si>
  <si>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</si>
  <si>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</si>
  <si>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</si>
  <si>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</si>
  <si>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</si>
  <si>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</si>
  <si>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</si>
  <si>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</si>
  <si>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</si>
  <si>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</si>
  <si>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</si>
  <si>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</si>
  <si>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</si>
  <si>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</si>
  <si>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</si>
  <si>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</si>
  <si>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</si>
  <si>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</si>
  <si>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</si>
  <si>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</si>
  <si>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</si>
  <si>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</si>
  <si>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</si>
  <si>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</si>
  <si>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</si>
  <si>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</si>
  <si>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</si>
  <si>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</si>
  <si>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</si>
  <si>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</si>
  <si>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</si>
  <si>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</si>
  <si>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埼玉県川島町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</si>
  <si>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</si>
  <si>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</si>
  <si>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</si>
  <si>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</si>
  <si>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</si>
  <si>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</si>
  <si>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</si>
  <si>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</si>
  <si>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</si>
  <si>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</si>
  <si>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</si>
  <si>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</si>
  <si>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</si>
  <si>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</si>
  <si>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</si>
  <si>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</si>
  <si>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</si>
  <si>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</si>
  <si>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</si>
  <si>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</si>
  <si>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</si>
  <si>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</si>
  <si>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</si>
  <si>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</si>
  <si>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</si>
  <si>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</si>
  <si>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</si>
  <si>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</si>
  <si>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</si>
  <si>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</si>
  <si>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</si>
  <si>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</si>
  <si>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</si>
  <si>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</si>
  <si>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</si>
  <si>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</si>
  <si>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</si>
  <si>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</si>
  <si>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</si>
  <si>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</si>
  <si>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</si>
  <si>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</si>
  <si>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</si>
  <si>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</si>
  <si>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</si>
  <si>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</si>
  <si>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</si>
  <si>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</si>
  <si>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</si>
  <si>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</si>
  <si>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</si>
  <si>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</si>
  <si>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</si>
  <si>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</si>
  <si>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</si>
  <si>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</si>
  <si>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</si>
  <si>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</si>
  <si>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</si>
  <si>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</si>
  <si>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</si>
  <si>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</si>
  <si>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</si>
  <si>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</si>
  <si>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</si>
  <si>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</si>
  <si>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</si>
  <si>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</si>
  <si>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</si>
  <si>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</si>
  <si>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</si>
  <si>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</si>
  <si>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</si>
  <si>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</si>
  <si>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</si>
  <si>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</si>
  <si>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</si>
  <si>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</si>
  <si>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</si>
  <si>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</si>
  <si>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</si>
  <si>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</si>
  <si>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</si>
  <si>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</si>
  <si>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</si>
  <si>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</si>
  <si>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</si>
  <si>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</si>
  <si>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</si>
  <si>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</si>
  <si>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</si>
  <si>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</si>
  <si>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</si>
  <si>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</si>
  <si>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</si>
  <si>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</si>
  <si>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</si>
  <si>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</si>
  <si>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</si>
  <si>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</si>
  <si>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</si>
  <si>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</si>
  <si>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</si>
  <si>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</si>
  <si>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</si>
  <si>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</si>
  <si>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</si>
  <si>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</si>
  <si>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</si>
  <si>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</si>
  <si>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</si>
  <si>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</si>
  <si>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</si>
  <si>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</si>
  <si>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</si>
  <si>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</si>
  <si>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</si>
  <si>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</si>
  <si>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</si>
  <si>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</si>
  <si>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</si>
  <si>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</si>
  <si>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</si>
  <si>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</si>
  <si>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</si>
  <si>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</si>
  <si>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</si>
  <si>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</si>
  <si>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</si>
  <si>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</si>
  <si>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</si>
  <si>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</si>
  <si>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</si>
  <si>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</si>
  <si>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</si>
  <si>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</si>
  <si>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</si>
  <si>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</si>
  <si>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</si>
  <si>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</si>
  <si>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</si>
  <si>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</si>
  <si>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</si>
  <si>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</si>
  <si>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</si>
  <si>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</si>
  <si>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</si>
  <si>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</si>
  <si>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</si>
  <si>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</si>
  <si>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</si>
  <si>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</si>
  <si>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</si>
  <si>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</si>
  <si>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</si>
  <si>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</si>
  <si>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</si>
  <si>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</si>
  <si>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</si>
  <si>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</si>
  <si>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</si>
  <si>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</si>
  <si>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</si>
  <si>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</si>
  <si>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</si>
  <si>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</si>
  <si>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</si>
  <si>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</si>
  <si>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</si>
  <si>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</si>
  <si>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</si>
  <si>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</si>
  <si>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</si>
  <si>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</si>
  <si>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</si>
  <si>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</si>
  <si>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</si>
  <si>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</si>
  <si>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</si>
  <si>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</si>
  <si>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</si>
  <si>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</si>
  <si>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2.28</t>
  </si>
  <si>
    <t>▲ 0.42</t>
  </si>
  <si>
    <t>一般会計</t>
  </si>
  <si>
    <t>水道事業会計</t>
  </si>
  <si>
    <t>下水道事業特別会計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</si>
  <si>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</si>
  <si>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</si>
  <si>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</si>
  <si>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</si>
  <si>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</si>
  <si>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</si>
  <si>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</si>
  <si>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</si>
  <si>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</si>
  <si>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</si>
  <si>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</si>
  <si>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8">
      <t>コウキコウレイシャ</t>
    </rPh>
    <rPh sb="8" eb="10">
      <t>イリョウ</t>
    </rPh>
    <rPh sb="10" eb="12">
      <t>コウイキ</t>
    </rPh>
    <rPh sb="12" eb="14">
      <t>レンゴウ</t>
    </rPh>
    <phoneticPr fontId="2"/>
  </si>
  <si>
    <t>一般会計</t>
    <rPh sb="0" eb="4">
      <t>イッパンカイケイ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</si>
  <si>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</si>
  <si>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</si>
  <si>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8">
      <t>トクベツカイケイ</t>
    </rPh>
    <phoneticPr fontId="2"/>
  </si>
  <si>
    <t>彩の国さいたま人づくり広域連合</t>
    <rPh sb="0" eb="1">
      <t>サイ</t>
    </rPh>
    <rPh sb="2" eb="3">
      <t>クニ</t>
    </rPh>
    <rPh sb="7" eb="8">
      <t>ヒト</t>
    </rPh>
    <rPh sb="11" eb="13">
      <t>コウイキ</t>
    </rPh>
    <rPh sb="13" eb="15">
      <t>レンゴウ</t>
    </rPh>
    <phoneticPr fontId="2"/>
  </si>
  <si>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</si>
  <si>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</si>
  <si>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</si>
  <si>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</si>
  <si>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9">
      <t>トクベツカイケイ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</si>
</sst>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76413</c:v>
                </c:pt>
              </c:numCache>
            </c:numRef>
          </c:val>
          <c:smooth val="0"/>
          <c:extLst>
            <c:ext xmlns:c16="http://schemas.microsoft.com/office/drawing/2014/chart" uri="{C3380CC4-5D6E-409C-BE32-E72D297353CC}">
              <c16:uniqueId val="{00000000-2003-4835-9E7B-899216CE9D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34222</c:v>
                </c:pt>
                <c:pt idx="1">
                  <c:v>36140</c:v>
                </c:pt>
                <c:pt idx="2">
                  <c:v>24609</c:v>
                </c:pt>
                <c:pt idx="3">
                  <c:v>42563</c:v>
                </c:pt>
                <c:pt idx="4">
                  <c:v>33613</c:v>
                </c:pt>
              </c:numCache>
            </c:numRef>
          </c:val>
          <c:smooth val="0"/>
          <c:extLst>
            <c:ext xmlns:c16="http://schemas.microsoft.com/office/drawing/2014/chart" uri="{C3380CC4-5D6E-409C-BE32-E72D297353CC}">
              <c16:uniqueId val="{00000001-2003-4835-9E7B-899216CE9D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5.92</c:v>
                </c:pt>
                <c:pt idx="1">
                  <c:v>6.21</c:v>
                </c:pt>
                <c:pt idx="2">
                  <c:v>7.09</c:v>
                </c:pt>
                <c:pt idx="3">
                  <c:v>11.28</c:v>
                </c:pt>
                <c:pt idx="4">
                  <c:v>9.74</c:v>
                </c:pt>
              </c:numCache>
            </c:numRef>
          </c:val>
          <c:extLst>
            <c:ext xmlns:c16="http://schemas.microsoft.com/office/drawing/2014/chart" uri="{C3380CC4-5D6E-409C-BE32-E72D297353CC}">
              <c16:uniqueId val="{00000000-DBC0-4909-964D-ACD61163F4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16.39</c:v>
                </c:pt>
                <c:pt idx="1">
                  <c:v>15.53</c:v>
                </c:pt>
                <c:pt idx="2">
                  <c:v>15.48</c:v>
                </c:pt>
                <c:pt idx="3">
                  <c:v>16.489999999999998</c:v>
                </c:pt>
                <c:pt idx="4">
                  <c:v>20.57</c:v>
                </c:pt>
              </c:numCache>
            </c:numRef>
          </c:val>
          <c:extLst>
            <c:ext xmlns:c16="http://schemas.microsoft.com/office/drawing/2014/chart" uri="{C3380CC4-5D6E-409C-BE32-E72D297353CC}">
              <c16:uniqueId val="{00000001-DBC0-4909-964D-ACD61163F4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-2.2799999999999998</c:v>
                </c:pt>
                <c:pt idx="1">
                  <c:v>-0.42</c:v>
                </c:pt>
                <c:pt idx="2">
                  <c:v>0.92</c:v>
                </c:pt>
                <c:pt idx="3">
                  <c:v>6.26</c:v>
                </c:pt>
                <c:pt idx="4">
                  <c:v>3.8</c:v>
                </c:pt>
              </c:numCache>
            </c:numRef>
          </c:val>
          <c:smooth val="0"/>
          <c:extLst>
            <c:ext xmlns:c16="http://schemas.microsoft.com/office/drawing/2014/chart" uri="{C3380CC4-5D6E-409C-BE32-E72D297353CC}">
              <c16:uniqueId val="{00000002-DBC0-4909-964D-ACD61163F4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5F89-4C5D-BED4-1F47D8921F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89-4C5D-BED4-1F47D8921F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89-4C5D-BED4-1F47D8921F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89-4C5D-BED4-1F47D8921F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0.14000000000000001</c:v>
                </c:pt>
                <c:pt idx="8">
                  <c:v>#N/A</c:v>
                </c:pt>
                <c:pt idx="9">
                  <c:v>0.03</c:v>
                </c:pt>
              </c:numCache>
            </c:numRef>
          </c:val>
          <c:extLst>
            <c:ext xmlns:c16="http://schemas.microsoft.com/office/drawing/2014/chart" uri="{C3380CC4-5D6E-409C-BE32-E72D297353CC}">
              <c16:uniqueId val="{00000004-5F89-4C5D-BED4-1F47D8921F9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1.03</c:v>
                </c:pt>
                <c:pt idx="2">
                  <c:v>#N/A</c:v>
                </c:pt>
                <c:pt idx="3">
                  <c:v>1.65</c:v>
                </c:pt>
                <c:pt idx="4">
                  <c:v>#N/A</c:v>
                </c:pt>
                <c:pt idx="5">
                  <c:v>1.9</c:v>
                </c:pt>
                <c:pt idx="6">
                  <c:v>#N/A</c:v>
                </c:pt>
                <c:pt idx="7">
                  <c:v>1.44</c:v>
                </c:pt>
                <c:pt idx="8">
                  <c:v>#N/A</c:v>
                </c:pt>
                <c:pt idx="9">
                  <c:v>1</c:v>
                </c:pt>
              </c:numCache>
            </c:numRef>
          </c:val>
          <c:extLst>
            <c:ext xmlns:c16="http://schemas.microsoft.com/office/drawing/2014/chart" uri="{C3380CC4-5D6E-409C-BE32-E72D297353CC}">
              <c16:uniqueId val="{00000005-5F89-4C5D-BED4-1F47D8921F9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4.6900000000000004</c:v>
                </c:pt>
                <c:pt idx="2">
                  <c:v>#N/A</c:v>
                </c:pt>
                <c:pt idx="3">
                  <c:v>3.64</c:v>
                </c:pt>
                <c:pt idx="4">
                  <c:v>#N/A</c:v>
                </c:pt>
                <c:pt idx="5">
                  <c:v>2.73</c:v>
                </c:pt>
                <c:pt idx="6">
                  <c:v>#N/A</c:v>
                </c:pt>
                <c:pt idx="7">
                  <c:v>2.5</c:v>
                </c:pt>
                <c:pt idx="8">
                  <c:v>#N/A</c:v>
                </c:pt>
                <c:pt idx="9">
                  <c:v>2.21</c:v>
                </c:pt>
              </c:numCache>
            </c:numRef>
          </c:val>
          <c:extLst>
            <c:ext xmlns:c16="http://schemas.microsoft.com/office/drawing/2014/chart" uri="{C3380CC4-5D6E-409C-BE32-E72D297353CC}">
              <c16:uniqueId val="{00000006-5F89-4C5D-BED4-1F47D8921F9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0.13</c:v>
                </c:pt>
                <c:pt idx="2">
                  <c:v>#N/A</c:v>
                </c:pt>
                <c:pt idx="3">
                  <c:v>0.2</c:v>
                </c:pt>
                <c:pt idx="4">
                  <c:v>#N/A</c:v>
                </c:pt>
                <c:pt idx="5">
                  <c:v>5.49</c:v>
                </c:pt>
                <c:pt idx="6">
                  <c:v>#N/A</c:v>
                </c:pt>
                <c:pt idx="7">
                  <c:v>1.53</c:v>
                </c:pt>
                <c:pt idx="8">
                  <c:v>#N/A</c:v>
                </c:pt>
                <c:pt idx="9">
                  <c:v>2.39</c:v>
                </c:pt>
              </c:numCache>
            </c:numRef>
          </c:val>
          <c:extLst>
            <c:ext xmlns:c16="http://schemas.microsoft.com/office/drawing/2014/chart" uri="{C3380CC4-5D6E-409C-BE32-E72D297353CC}">
              <c16:uniqueId val="{00000007-5F89-4C5D-BED4-1F47D8921F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9.2799999999999994</c:v>
                </c:pt>
                <c:pt idx="2">
                  <c:v>#N/A</c:v>
                </c:pt>
                <c:pt idx="3">
                  <c:v>9.08</c:v>
                </c:pt>
                <c:pt idx="4">
                  <c:v>#N/A</c:v>
                </c:pt>
                <c:pt idx="5">
                  <c:v>8.57</c:v>
                </c:pt>
                <c:pt idx="6">
                  <c:v>#N/A</c:v>
                </c:pt>
                <c:pt idx="7">
                  <c:v>8.51</c:v>
                </c:pt>
                <c:pt idx="8">
                  <c:v>#N/A</c:v>
                </c:pt>
                <c:pt idx="9">
                  <c:v>8.58</c:v>
                </c:pt>
              </c:numCache>
            </c:numRef>
          </c:val>
          <c:extLst>
            <c:ext xmlns:c16="http://schemas.microsoft.com/office/drawing/2014/chart" uri="{C3380CC4-5D6E-409C-BE32-E72D297353CC}">
              <c16:uniqueId val="{00000008-5F89-4C5D-BED4-1F47D8921F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5.91</c:v>
                </c:pt>
                <c:pt idx="2">
                  <c:v>#N/A</c:v>
                </c:pt>
                <c:pt idx="3">
                  <c:v>6.2</c:v>
                </c:pt>
                <c:pt idx="4">
                  <c:v>#N/A</c:v>
                </c:pt>
                <c:pt idx="5">
                  <c:v>7.09</c:v>
                </c:pt>
                <c:pt idx="6">
                  <c:v>#N/A</c:v>
                </c:pt>
                <c:pt idx="7">
                  <c:v>11.27</c:v>
                </c:pt>
                <c:pt idx="8">
                  <c:v>#N/A</c:v>
                </c:pt>
                <c:pt idx="9">
                  <c:v>9.74</c:v>
                </c:pt>
              </c:numCache>
            </c:numRef>
          </c:val>
          <c:extLst>
            <c:ext xmlns:c16="http://schemas.microsoft.com/office/drawing/2014/chart" uri="{C3380CC4-5D6E-409C-BE32-E72D297353CC}">
              <c16:uniqueId val="{00000009-5F89-4C5D-BED4-1F47D8921F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557</c:v>
                </c:pt>
                <c:pt idx="5">
                  <c:v>543</c:v>
                </c:pt>
                <c:pt idx="8">
                  <c:v>537</c:v>
                </c:pt>
                <c:pt idx="11">
                  <c:v>538</c:v>
                </c:pt>
                <c:pt idx="14">
                  <c:v>522</c:v>
                </c:pt>
              </c:numCache>
            </c:numRef>
          </c:val>
          <c:extLst>
            <c:ext xmlns:c16="http://schemas.microsoft.com/office/drawing/2014/chart" uri="{C3380CC4-5D6E-409C-BE32-E72D297353CC}">
              <c16:uniqueId val="{00000000-9554-405B-95DC-F733C5553F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54-405B-95DC-F733C5553F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54-405B-95DC-F733C5553F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36</c:v>
                </c:pt>
                <c:pt idx="6">
                  <c:v>35</c:v>
                </c:pt>
                <c:pt idx="9">
                  <c:v>21</c:v>
                </c:pt>
                <c:pt idx="12">
                  <c:v>27</c:v>
                </c:pt>
              </c:numCache>
            </c:numRef>
          </c:val>
          <c:extLst>
            <c:ext xmlns:c16="http://schemas.microsoft.com/office/drawing/2014/chart" uri="{C3380CC4-5D6E-409C-BE32-E72D297353CC}">
              <c16:uniqueId val="{00000003-9554-405B-95DC-F733C5553F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c:v>
                </c:pt>
                <c:pt idx="3">
                  <c:v>157</c:v>
                </c:pt>
                <c:pt idx="6">
                  <c:v>139</c:v>
                </c:pt>
                <c:pt idx="9">
                  <c:v>72</c:v>
                </c:pt>
                <c:pt idx="12">
                  <c:v>71</c:v>
                </c:pt>
              </c:numCache>
            </c:numRef>
          </c:val>
          <c:extLst>
            <c:ext xmlns:c16="http://schemas.microsoft.com/office/drawing/2014/chart" uri="{C3380CC4-5D6E-409C-BE32-E72D297353CC}">
              <c16:uniqueId val="{00000004-9554-405B-95DC-F733C5553F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54-405B-95DC-F733C5553F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54-405B-95DC-F733C5553F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576</c:v>
                </c:pt>
                <c:pt idx="3">
                  <c:v>590</c:v>
                </c:pt>
                <c:pt idx="6">
                  <c:v>609</c:v>
                </c:pt>
                <c:pt idx="9">
                  <c:v>604</c:v>
                </c:pt>
                <c:pt idx="12">
                  <c:v>581</c:v>
                </c:pt>
              </c:numCache>
            </c:numRef>
          </c:val>
          <c:extLst>
            <c:ext xmlns:c16="http://schemas.microsoft.com/office/drawing/2014/chart" uri="{C3380CC4-5D6E-409C-BE32-E72D297353CC}">
              <c16:uniqueId val="{00000007-9554-405B-95DC-F733C5553F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211</c:v>
                </c:pt>
                <c:pt idx="2">
                  <c:v>#N/A</c:v>
                </c:pt>
                <c:pt idx="3">
                  <c:v>#N/A</c:v>
                </c:pt>
                <c:pt idx="4">
                  <c:v>240</c:v>
                </c:pt>
                <c:pt idx="5">
                  <c:v>#N/A</c:v>
                </c:pt>
                <c:pt idx="6">
                  <c:v>#N/A</c:v>
                </c:pt>
                <c:pt idx="7">
                  <c:v>246</c:v>
                </c:pt>
                <c:pt idx="8">
                  <c:v>#N/A</c:v>
                </c:pt>
                <c:pt idx="9">
                  <c:v>#N/A</c:v>
                </c:pt>
                <c:pt idx="10">
                  <c:v>159</c:v>
                </c:pt>
                <c:pt idx="11">
                  <c:v>#N/A</c:v>
                </c:pt>
                <c:pt idx="12">
                  <c:v>#N/A</c:v>
                </c:pt>
                <c:pt idx="13">
                  <c:v>157</c:v>
                </c:pt>
                <c:pt idx="14">
                  <c:v>#N/A</c:v>
                </c:pt>
              </c:numCache>
            </c:numRef>
          </c:val>
          <c:smooth val="0"/>
          <c:extLst>
            <c:ext xmlns:c16="http://schemas.microsoft.com/office/drawing/2014/chart" uri="{C3380CC4-5D6E-409C-BE32-E72D297353CC}">
              <c16:uniqueId val="{00000008-9554-405B-95DC-F733C5553F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6019</c:v>
                </c:pt>
                <c:pt idx="5">
                  <c:v>5903</c:v>
                </c:pt>
                <c:pt idx="8">
                  <c:v>5786</c:v>
                </c:pt>
                <c:pt idx="11">
                  <c:v>6012</c:v>
                </c:pt>
                <c:pt idx="14">
                  <c:v>5955</c:v>
                </c:pt>
              </c:numCache>
            </c:numRef>
          </c:val>
          <c:extLst>
            <c:ext xmlns:c16="http://schemas.microsoft.com/office/drawing/2014/chart" uri="{C3380CC4-5D6E-409C-BE32-E72D297353CC}">
              <c16:uniqueId val="{00000000-FD4E-4B25-9799-DD1EB183F5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4E-4B25-9799-DD1EB183F5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1629</c:v>
                </c:pt>
                <c:pt idx="5">
                  <c:v>1682</c:v>
                </c:pt>
                <c:pt idx="8">
                  <c:v>1859</c:v>
                </c:pt>
                <c:pt idx="11">
                  <c:v>2105</c:v>
                </c:pt>
                <c:pt idx="14">
                  <c:v>2778</c:v>
                </c:pt>
              </c:numCache>
            </c:numRef>
          </c:val>
          <c:extLst>
            <c:ext xmlns:c16="http://schemas.microsoft.com/office/drawing/2014/chart" uri="{C3380CC4-5D6E-409C-BE32-E72D297353CC}">
              <c16:uniqueId val="{00000002-FD4E-4B25-9799-DD1EB183F5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4E-4B25-9799-DD1EB183F5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4E-4B25-9799-DD1EB183F5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4E-4B25-9799-DD1EB183F5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1393</c:v>
                </c:pt>
                <c:pt idx="3">
                  <c:v>1363</c:v>
                </c:pt>
                <c:pt idx="6">
                  <c:v>1332</c:v>
                </c:pt>
                <c:pt idx="9">
                  <c:v>1336</c:v>
                </c:pt>
                <c:pt idx="12">
                  <c:v>1324</c:v>
                </c:pt>
              </c:numCache>
            </c:numRef>
          </c:val>
          <c:extLst>
            <c:ext xmlns:c16="http://schemas.microsoft.com/office/drawing/2014/chart" uri="{C3380CC4-5D6E-409C-BE32-E72D297353CC}">
              <c16:uniqueId val="{00000006-FD4E-4B25-9799-DD1EB183F5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c:v>
                </c:pt>
                <c:pt idx="3">
                  <c:v>93</c:v>
                </c:pt>
                <c:pt idx="6">
                  <c:v>82</c:v>
                </c:pt>
                <c:pt idx="9">
                  <c:v>287</c:v>
                </c:pt>
                <c:pt idx="12">
                  <c:v>306</c:v>
                </c:pt>
              </c:numCache>
            </c:numRef>
          </c:val>
          <c:extLst>
            <c:ext xmlns:c16="http://schemas.microsoft.com/office/drawing/2014/chart" uri="{C3380CC4-5D6E-409C-BE32-E72D297353CC}">
              <c16:uniqueId val="{00000007-FD4E-4B25-9799-DD1EB183F5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1457</c:v>
                </c:pt>
                <c:pt idx="3">
                  <c:v>1424</c:v>
                </c:pt>
                <c:pt idx="6">
                  <c:v>1492</c:v>
                </c:pt>
                <c:pt idx="9">
                  <c:v>1602</c:v>
                </c:pt>
                <c:pt idx="12">
                  <c:v>1101</c:v>
                </c:pt>
              </c:numCache>
            </c:numRef>
          </c:val>
          <c:extLst>
            <c:ext xmlns:c16="http://schemas.microsoft.com/office/drawing/2014/chart" uri="{C3380CC4-5D6E-409C-BE32-E72D297353CC}">
              <c16:uniqueId val="{00000008-FD4E-4B25-9799-DD1EB183F5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4E-4B25-9799-DD1EB183F5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6524</c:v>
                </c:pt>
                <c:pt idx="3">
                  <c:v>6435</c:v>
                </c:pt>
                <c:pt idx="6">
                  <c:v>6193</c:v>
                </c:pt>
                <c:pt idx="9">
                  <c:v>6312</c:v>
                </c:pt>
                <c:pt idx="12">
                  <c:v>6126</c:v>
                </c:pt>
              </c:numCache>
            </c:numRef>
          </c:val>
          <c:extLst>
            <c:ext xmlns:c16="http://schemas.microsoft.com/office/drawing/2014/chart" uri="{C3380CC4-5D6E-409C-BE32-E72D297353CC}">
              <c16:uniqueId val="{0000000A-FD4E-4B25-9799-DD1EB183F54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1837</c:v>
                </c:pt>
                <c:pt idx="2">
                  <c:v>#N/A</c:v>
                </c:pt>
                <c:pt idx="3">
                  <c:v>#N/A</c:v>
                </c:pt>
                <c:pt idx="4">
                  <c:v>1730</c:v>
                </c:pt>
                <c:pt idx="5">
                  <c:v>#N/A</c:v>
                </c:pt>
                <c:pt idx="6">
                  <c:v>#N/A</c:v>
                </c:pt>
                <c:pt idx="7">
                  <c:v>1454</c:v>
                </c:pt>
                <c:pt idx="8">
                  <c:v>#N/A</c:v>
                </c:pt>
                <c:pt idx="9">
                  <c:v>#N/A</c:v>
                </c:pt>
                <c:pt idx="10">
                  <c:v>1420</c:v>
                </c:pt>
                <c:pt idx="11">
                  <c:v>#N/A</c:v>
                </c:pt>
                <c:pt idx="12">
                  <c:v>#N/A</c:v>
                </c:pt>
                <c:pt idx="13">
                  <c:v>124</c:v>
                </c:pt>
                <c:pt idx="14">
                  <c:v>#N/A</c:v>
                </c:pt>
              </c:numCache>
            </c:numRef>
          </c:val>
          <c:smooth val="0"/>
          <c:extLst>
            <c:ext xmlns:c16="http://schemas.microsoft.com/office/drawing/2014/chart" uri="{C3380CC4-5D6E-409C-BE32-E72D297353CC}">
              <c16:uniqueId val="{0000000B-FD4E-4B25-9799-DD1EB183F54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786</c:v>
                </c:pt>
                <c:pt idx="1">
                  <c:v>879</c:v>
                </c:pt>
                <c:pt idx="2">
                  <c:v>1148</c:v>
                </c:pt>
              </c:numCache>
            </c:numRef>
          </c:val>
          <c:extLst>
            <c:ext xmlns:c16="http://schemas.microsoft.com/office/drawing/2014/chart" uri="{C3380CC4-5D6E-409C-BE32-E72D297353CC}">
              <c16:uniqueId val="{00000000-160A-4940-9CD9-0ECD72E5BD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60A-4940-9CD9-0ECD72E5BD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649</c:v>
                </c:pt>
                <c:pt idx="1">
                  <c:v>651</c:v>
                </c:pt>
                <c:pt idx="2">
                  <c:v>1052</c:v>
                </c:pt>
              </c:numCache>
            </c:numRef>
          </c:val>
          <c:extLst>
            <c:ext xmlns:c16="http://schemas.microsoft.com/office/drawing/2014/chart" uri="{C3380CC4-5D6E-409C-BE32-E72D297353CC}">
              <c16:uniqueId val="{00000002-160A-4940-9CD9-0ECD72E5BD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発行した地方債の償還終了や、近年の地方債発行抑制などにより、令和２年度に引き続き、減少となっている。しかしながら、今後も地方債の発行や償還は進んでいくため、計画的な地方債の発行が必要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その中で、利率の低い公的資金の活用や国県補助金を活用しつつ、公共施設の修繕や改修などを実施しながら、交際費の抑制に努める。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償還額を借入額が上回らないよう新規借り入れの抑制を行ったため、減少に転じている。しかしながら、今後は公共施設等の大規模改修等、多額の費用が見込まれるため、地方債の活用は必須となる。充当可能基金の増加を図るなど、財政負担の軽減と平準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百万の積み立てをおこなったほか、その他特定目的基金に約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今後は公共施設等の大規模改修事業が想定されていることから、公共施設整備基金への計画的な積み立てを予定している。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また、財政調整基金に関しては、目まぐるしく変化する社会情勢に柔軟に対応するため、標準財政規模の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％の残高を目安に維持していく。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・菅間一元歴史文化基金：歴史文化の保全及び芸術文化の振興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よる災害及び同条の適用を受けることのできない災害の被害を受けた町民及び災害時相互応援協定締結、市町村への見舞金、救援物資の支給その他の応急災害対策に要する費用や激甚災害の指定を受けた市町村の復興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・公共施設整備基金：老朽化した各種公共施設の対策に係る多額の経費に備えるため、積み立てを行った。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・菅間一元歴史文化基金：歴史文化の保全及び芸術文化の振興</a:t>
          </a:r>
          <a:r>
            <a:rPr kumimoji="1" lang="ja-JP" altLang="en-US" sz="1400">
              <a:solidFill>
                <a:schemeClr val="dk1"/>
              </a:solidFill>
              <a:effectLst/>
              <a:latin typeface="+mn-lt"/>
              <a:ea typeface="+mn-ea"/>
              <a:cs typeface="+mn-cs"/>
            </a:rPr>
            <a:t>のために行う事業へ充当していく</a:t>
          </a:r>
          <a:endParaRPr lang="ja-JP" altLang="ja-JP" sz="1800">
            <a:effectLst/>
          </a:endParaRPr>
        </a:p>
        <a:p>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目標金額はないものの、計画的な積み立てを行う</a:t>
          </a:r>
          <a:endParaRPr lang="ja-JP" altLang="ja-JP" sz="1800">
            <a:effectLst/>
          </a:endParaRPr>
        </a:p>
        <a:p>
          <a:r>
            <a:rPr kumimoji="1" lang="ja-JP" altLang="ja-JP" sz="1400">
              <a:solidFill>
                <a:schemeClr val="dk1"/>
              </a:solidFill>
              <a:effectLst/>
              <a:latin typeface="+mn-lt"/>
              <a:ea typeface="+mn-ea"/>
              <a:cs typeface="+mn-cs"/>
            </a:rPr>
            <a:t>・災害救助基金：</a:t>
          </a:r>
          <a:r>
            <a:rPr kumimoji="1" lang="ja-JP" altLang="en-US" sz="1400">
              <a:solidFill>
                <a:schemeClr val="dk1"/>
              </a:solidFill>
              <a:effectLst/>
              <a:latin typeface="+mn-lt"/>
              <a:ea typeface="+mn-ea"/>
              <a:cs typeface="+mn-cs"/>
            </a:rPr>
            <a:t>予定はないが、使途に則った取崩しを行う</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令和３年度は収支の不足に伴う基金の取崩しはなく、約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目まぐるしく変化する社会情勢へ柔軟に対応するため、標準財政規模の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％の範囲内へ残高を収めるよう、努める。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圏央道インター周辺の開発により、周辺企業の固定資産税の増加などにより、類似団体内でも上位の財政力指数となっている。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一方で、生産年齢人口の減少など、個人町民税の減少が見込まれており、引き続きインター周辺開発を推進し、自主財源の確保を図り、財政基盤の強化に努める。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66146</xdr:rowOff>
    </xdr:from>
    <xdr:to>
      <xdr:col>23</xdr:col>
      <xdr:colOff>133350</xdr:colOff>
      <xdr:row>41</xdr:row>
      <xdr:rowOff>86254</xdr:rowOff>
    </xdr:to>
    <xdr:cxnSp macro="">
      <xdr:nvCxnSpPr>
        <xdr:cNvPr id="72" name="直線コネクタ 71"/>
        <xdr:cNvCxnSpPr/>
      </xdr:nvCxnSpPr>
      <xdr:spPr>
        <a:xfrm>
          <a:off x="4114800" y="70955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66146</xdr:rowOff>
    </xdr:from>
    <xdr:to>
      <xdr:col>19</xdr:col>
      <xdr:colOff>133350</xdr:colOff>
      <xdr:row>41</xdr:row>
      <xdr:rowOff>66146</xdr:rowOff>
    </xdr:to>
    <xdr:cxnSp macro="">
      <xdr:nvCxnSpPr>
        <xdr:cNvPr id="75" name="直線コネクタ 74"/>
        <xdr:cNvCxnSpPr/>
      </xdr:nvCxnSpPr>
      <xdr:spPr>
        <a:xfrm>
          <a:off x="3225800" y="7095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6" name="フローチャート: 判断 75"/>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7" name="テキスト ボックス 76"/>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66146</xdr:rowOff>
    </xdr:from>
    <xdr:to>
      <xdr:col>15</xdr:col>
      <xdr:colOff>82550</xdr:colOff>
      <xdr:row>41</xdr:row>
      <xdr:rowOff>76200</xdr:rowOff>
    </xdr:to>
    <xdr:cxnSp macro="">
      <xdr:nvCxnSpPr>
        <xdr:cNvPr id="78" name="直線コネクタ 77"/>
        <xdr:cNvCxnSpPr/>
      </xdr:nvCxnSpPr>
      <xdr:spPr>
        <a:xfrm flipV="1">
          <a:off x="2336800" y="70955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95779</xdr:rowOff>
    </xdr:from>
    <xdr:to>
      <xdr:col>15</xdr:col>
      <xdr:colOff>133350</xdr:colOff>
      <xdr:row>42</xdr:row>
      <xdr:rowOff>25929</xdr:rowOff>
    </xdr:to>
    <xdr:sp macro="" textlink="">
      <xdr:nvSpPr>
        <xdr:cNvPr id="79" name="フローチャート: 判断 78"/>
        <xdr:cNvSpPr/>
      </xdr:nvSpPr>
      <xdr:spPr>
        <a:xfrm>
          <a:off x="3175000" y="712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10706</xdr:rowOff>
    </xdr:from>
    <xdr:ext cx="762000" cy="259045"/>
    <xdr:sp macro="" textlink="">
      <xdr:nvSpPr>
        <xdr:cNvPr id="80" name="テキスト ボックス 79"/>
        <xdr:cNvSpPr txBox="1"/>
      </xdr:nvSpPr>
      <xdr:spPr>
        <a:xfrm>
          <a:off x="28448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81" name="直線コネクタ 80"/>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82" name="フローチャート: 判断 81"/>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83" name="テキスト ボックス 82"/>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115888</xdr:rowOff>
    </xdr:from>
    <xdr:to>
      <xdr:col>7</xdr:col>
      <xdr:colOff>31750</xdr:colOff>
      <xdr:row>42</xdr:row>
      <xdr:rowOff>46038</xdr:rowOff>
    </xdr:to>
    <xdr:sp macro="" textlink="">
      <xdr:nvSpPr>
        <xdr:cNvPr id="84" name="フローチャート: 判断 83"/>
        <xdr:cNvSpPr/>
      </xdr:nvSpPr>
      <xdr:spPr>
        <a:xfrm>
          <a:off x="1397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30815</xdr:rowOff>
    </xdr:from>
    <xdr:ext cx="762000" cy="259045"/>
    <xdr:sp macro="" textlink="">
      <xdr:nvSpPr>
        <xdr:cNvPr id="85" name="テキスト ボックス 84"/>
        <xdr:cNvSpPr txBox="1"/>
      </xdr:nvSpPr>
      <xdr:spPr>
        <a:xfrm>
          <a:off x="1066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35454</xdr:rowOff>
    </xdr:from>
    <xdr:to>
      <xdr:col>23</xdr:col>
      <xdr:colOff>184150</xdr:colOff>
      <xdr:row>41</xdr:row>
      <xdr:rowOff>137054</xdr:rowOff>
    </xdr:to>
    <xdr:sp macro="" textlink="">
      <xdr:nvSpPr>
        <xdr:cNvPr id="91" name="楕円 90"/>
        <xdr:cNvSpPr/>
      </xdr:nvSpPr>
      <xdr:spPr>
        <a:xfrm>
          <a:off x="49022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51981</xdr:rowOff>
    </xdr:from>
    <xdr:ext cx="762000" cy="259045"/>
    <xdr:sp macro="" textlink="">
      <xdr:nvSpPr>
        <xdr:cNvPr id="92" name="財政力該当値テキスト"/>
        <xdr:cNvSpPr txBox="1"/>
      </xdr:nvSpPr>
      <xdr:spPr>
        <a:xfrm>
          <a:off x="5041900" y="69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15346</xdr:rowOff>
    </xdr:from>
    <xdr:to>
      <xdr:col>19</xdr:col>
      <xdr:colOff>184150</xdr:colOff>
      <xdr:row>41</xdr:row>
      <xdr:rowOff>116946</xdr:rowOff>
    </xdr:to>
    <xdr:sp macro="" textlink="">
      <xdr:nvSpPr>
        <xdr:cNvPr id="93" name="楕円 92"/>
        <xdr:cNvSpPr/>
      </xdr:nvSpPr>
      <xdr:spPr>
        <a:xfrm>
          <a:off x="4064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127123</xdr:rowOff>
    </xdr:from>
    <xdr:ext cx="736600" cy="259045"/>
    <xdr:sp macro="" textlink="">
      <xdr:nvSpPr>
        <xdr:cNvPr id="94" name="テキスト ボックス 93"/>
        <xdr:cNvSpPr txBox="1"/>
      </xdr:nvSpPr>
      <xdr:spPr>
        <a:xfrm>
          <a:off x="3733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15346</xdr:rowOff>
    </xdr:from>
    <xdr:to>
      <xdr:col>15</xdr:col>
      <xdr:colOff>133350</xdr:colOff>
      <xdr:row>41</xdr:row>
      <xdr:rowOff>116946</xdr:rowOff>
    </xdr:to>
    <xdr:sp macro="" textlink="">
      <xdr:nvSpPr>
        <xdr:cNvPr id="95" name="楕円 94"/>
        <xdr:cNvSpPr/>
      </xdr:nvSpPr>
      <xdr:spPr>
        <a:xfrm>
          <a:off x="3175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127123</xdr:rowOff>
    </xdr:from>
    <xdr:ext cx="762000" cy="259045"/>
    <xdr:sp macro="" textlink="">
      <xdr:nvSpPr>
        <xdr:cNvPr id="96" name="テキスト ボックス 95"/>
        <xdr:cNvSpPr txBox="1"/>
      </xdr:nvSpPr>
      <xdr:spPr>
        <a:xfrm>
          <a:off x="2844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7" name="楕円 96"/>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8" name="テキスト ボックス 9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9" name="楕円 98"/>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100" name="テキスト ボックス 99"/>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過去数年に続き、減少傾向にある。公共施設等の大きな改修や修繕が行われなかったために、町債の発行額を抑えられたことによる結果であると考えられる。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今後は扶助費の増加や、公共施設の改修等による経常収支比率の増加が見込まれるため、事業の整理や見直しを含め、経費削減に努める。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70062</xdr:rowOff>
    </xdr:to>
    <xdr:cxnSp macro="">
      <xdr:nvCxnSpPr>
        <xdr:cNvPr id="135" name="直線コネクタ 134"/>
        <xdr:cNvCxnSpPr/>
      </xdr:nvCxnSpPr>
      <xdr:spPr>
        <a:xfrm flipV="1">
          <a:off x="4114800" y="1081108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64</xdr:row>
      <xdr:rowOff>47413</xdr:rowOff>
    </xdr:to>
    <xdr:cxnSp macro="">
      <xdr:nvCxnSpPr>
        <xdr:cNvPr id="138" name="直線コネクタ 137"/>
        <xdr:cNvCxnSpPr/>
      </xdr:nvCxnSpPr>
      <xdr:spPr>
        <a:xfrm flipV="1">
          <a:off x="3225800" y="1087141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9" name="フローチャート: 判断 138"/>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40" name="テキスト ボックス 139"/>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47413</xdr:rowOff>
    </xdr:from>
    <xdr:to>
      <xdr:col>15</xdr:col>
      <xdr:colOff>82550</xdr:colOff>
      <xdr:row>64</xdr:row>
      <xdr:rowOff>99695</xdr:rowOff>
    </xdr:to>
    <xdr:cxnSp macro="">
      <xdr:nvCxnSpPr>
        <xdr:cNvPr id="141" name="直線コネクタ 140"/>
        <xdr:cNvCxnSpPr/>
      </xdr:nvCxnSpPr>
      <xdr:spPr>
        <a:xfrm flipV="1">
          <a:off x="2336800" y="110202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2" name="フローチャート: 判断 141"/>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3" name="テキスト ボックス 142"/>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65</xdr:row>
      <xdr:rowOff>28787</xdr:rowOff>
    </xdr:to>
    <xdr:cxnSp macro="">
      <xdr:nvCxnSpPr>
        <xdr:cNvPr id="144" name="直線コネクタ 143"/>
        <xdr:cNvCxnSpPr/>
      </xdr:nvCxnSpPr>
      <xdr:spPr>
        <a:xfrm flipV="1">
          <a:off x="1447800" y="1107249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89112</xdr:rowOff>
    </xdr:from>
    <xdr:to>
      <xdr:col>11</xdr:col>
      <xdr:colOff>82550</xdr:colOff>
      <xdr:row>65</xdr:row>
      <xdr:rowOff>19262</xdr:rowOff>
    </xdr:to>
    <xdr:sp macro="" textlink="">
      <xdr:nvSpPr>
        <xdr:cNvPr id="145" name="フローチャート: 判断 144"/>
        <xdr:cNvSpPr/>
      </xdr:nvSpPr>
      <xdr:spPr>
        <a:xfrm>
          <a:off x="2286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4039</xdr:rowOff>
    </xdr:from>
    <xdr:ext cx="762000" cy="259045"/>
    <xdr:sp macro="" textlink="">
      <xdr:nvSpPr>
        <xdr:cNvPr id="146" name="テキスト ボックス 145"/>
        <xdr:cNvSpPr txBox="1"/>
      </xdr:nvSpPr>
      <xdr:spPr>
        <a:xfrm>
          <a:off x="1955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7" name="フローチャート: 判断 146"/>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8" name="テキスト ボックス 147"/>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4" name="楕円 153"/>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5" name="財政構造の弾力性該当値テキスト"/>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6" name="楕円 155"/>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7" name="テキスト ボックス 15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8" name="楕円 157"/>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59" name="テキスト ボックス 158"/>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60" name="楕円 159"/>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61" name="テキスト ボックス 160"/>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2" name="楕円 161"/>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3" name="テキスト ボックス 162"/>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減少の兆しが見られたものの、令和３年度では増加しており、年々の増加基調に変化はない。特に令和２年度に行った公共施設の除却などが令和３年度には行われなかったため、増加した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今後の課題として、適正な人件費の管理、公共施設等の維持管理費の適正化など、コスト削減に努める。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40689</xdr:rowOff>
    </xdr:from>
    <xdr:to>
      <xdr:col>23</xdr:col>
      <xdr:colOff>133350</xdr:colOff>
      <xdr:row>82</xdr:row>
      <xdr:rowOff>131426</xdr:rowOff>
    </xdr:to>
    <xdr:cxnSp macro="">
      <xdr:nvCxnSpPr>
        <xdr:cNvPr id="198" name="直線コネクタ 197"/>
        <xdr:cNvCxnSpPr/>
      </xdr:nvCxnSpPr>
      <xdr:spPr>
        <a:xfrm>
          <a:off x="4114800" y="14099589"/>
          <a:ext cx="838200" cy="9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40689</xdr:rowOff>
    </xdr:from>
    <xdr:to>
      <xdr:col>19</xdr:col>
      <xdr:colOff>133350</xdr:colOff>
      <xdr:row>82</xdr:row>
      <xdr:rowOff>41148</xdr:rowOff>
    </xdr:to>
    <xdr:cxnSp macro="">
      <xdr:nvCxnSpPr>
        <xdr:cNvPr id="201" name="直線コネクタ 200"/>
        <xdr:cNvCxnSpPr/>
      </xdr:nvCxnSpPr>
      <xdr:spPr>
        <a:xfrm flipV="1">
          <a:off x="3225800" y="14099589"/>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202" name="フローチャート: 判断 201"/>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203" name="テキスト ボックス 202"/>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139773</xdr:rowOff>
    </xdr:from>
    <xdr:to>
      <xdr:col>15</xdr:col>
      <xdr:colOff>82550</xdr:colOff>
      <xdr:row>82</xdr:row>
      <xdr:rowOff>41148</xdr:rowOff>
    </xdr:to>
    <xdr:cxnSp macro="">
      <xdr:nvCxnSpPr>
        <xdr:cNvPr id="204" name="直線コネクタ 203"/>
        <xdr:cNvCxnSpPr/>
      </xdr:nvCxnSpPr>
      <xdr:spPr>
        <a:xfrm>
          <a:off x="2336800" y="14027223"/>
          <a:ext cx="8890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205" name="フローチャート: 判断 204"/>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206" name="テキスト ボックス 205"/>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110906</xdr:rowOff>
    </xdr:from>
    <xdr:to>
      <xdr:col>11</xdr:col>
      <xdr:colOff>31750</xdr:colOff>
      <xdr:row>81</xdr:row>
      <xdr:rowOff>139773</xdr:rowOff>
    </xdr:to>
    <xdr:cxnSp macro="">
      <xdr:nvCxnSpPr>
        <xdr:cNvPr id="207" name="直線コネクタ 206"/>
        <xdr:cNvCxnSpPr/>
      </xdr:nvCxnSpPr>
      <xdr:spPr>
        <a:xfrm>
          <a:off x="1447800" y="13998356"/>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8" name="フローチャート: 判断 207"/>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29036</xdr:rowOff>
    </xdr:from>
    <xdr:ext cx="762000" cy="259045"/>
    <xdr:sp macro="" textlink="">
      <xdr:nvSpPr>
        <xdr:cNvPr id="209" name="テキスト ボックス 208"/>
        <xdr:cNvSpPr txBox="1"/>
      </xdr:nvSpPr>
      <xdr:spPr>
        <a:xfrm>
          <a:off x="1955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10" name="フローチャート: 判断 209"/>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45107</xdr:rowOff>
    </xdr:from>
    <xdr:ext cx="762000" cy="259045"/>
    <xdr:sp macro="" textlink="">
      <xdr:nvSpPr>
        <xdr:cNvPr id="211" name="テキスト ボックス 210"/>
        <xdr:cNvSpPr txBox="1"/>
      </xdr:nvSpPr>
      <xdr:spPr>
        <a:xfrm>
          <a:off x="1066800" y="141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80626</xdr:rowOff>
    </xdr:from>
    <xdr:to>
      <xdr:col>23</xdr:col>
      <xdr:colOff>184150</xdr:colOff>
      <xdr:row>83</xdr:row>
      <xdr:rowOff>10776</xdr:rowOff>
    </xdr:to>
    <xdr:sp macro="" textlink="">
      <xdr:nvSpPr>
        <xdr:cNvPr id="217" name="楕円 216"/>
        <xdr:cNvSpPr/>
      </xdr:nvSpPr>
      <xdr:spPr>
        <a:xfrm>
          <a:off x="4902200" y="141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97153</xdr:rowOff>
    </xdr:from>
    <xdr:ext cx="762000" cy="259045"/>
    <xdr:sp macro="" textlink="">
      <xdr:nvSpPr>
        <xdr:cNvPr id="218" name="人件費・物件費等の状況該当値テキスト"/>
        <xdr:cNvSpPr txBox="1"/>
      </xdr:nvSpPr>
      <xdr:spPr>
        <a:xfrm>
          <a:off x="5041900" y="1398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161339</xdr:rowOff>
    </xdr:from>
    <xdr:to>
      <xdr:col>19</xdr:col>
      <xdr:colOff>184150</xdr:colOff>
      <xdr:row>82</xdr:row>
      <xdr:rowOff>91489</xdr:rowOff>
    </xdr:to>
    <xdr:sp macro="" textlink="">
      <xdr:nvSpPr>
        <xdr:cNvPr id="219" name="楕円 218"/>
        <xdr:cNvSpPr/>
      </xdr:nvSpPr>
      <xdr:spPr>
        <a:xfrm>
          <a:off x="4064000" y="1404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101666</xdr:rowOff>
    </xdr:from>
    <xdr:ext cx="736600" cy="259045"/>
    <xdr:sp macro="" textlink="">
      <xdr:nvSpPr>
        <xdr:cNvPr id="220" name="テキスト ボックス 219"/>
        <xdr:cNvSpPr txBox="1"/>
      </xdr:nvSpPr>
      <xdr:spPr>
        <a:xfrm>
          <a:off x="3733800" y="138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161798</xdr:rowOff>
    </xdr:from>
    <xdr:to>
      <xdr:col>15</xdr:col>
      <xdr:colOff>133350</xdr:colOff>
      <xdr:row>82</xdr:row>
      <xdr:rowOff>91948</xdr:rowOff>
    </xdr:to>
    <xdr:sp macro="" textlink="">
      <xdr:nvSpPr>
        <xdr:cNvPr id="221" name="楕円 220"/>
        <xdr:cNvSpPr/>
      </xdr:nvSpPr>
      <xdr:spPr>
        <a:xfrm>
          <a:off x="3175000" y="1404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76725</xdr:rowOff>
    </xdr:from>
    <xdr:ext cx="762000" cy="259045"/>
    <xdr:sp macro="" textlink="">
      <xdr:nvSpPr>
        <xdr:cNvPr id="222" name="テキスト ボックス 221"/>
        <xdr:cNvSpPr txBox="1"/>
      </xdr:nvSpPr>
      <xdr:spPr>
        <a:xfrm>
          <a:off x="2844800" y="1413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88973</xdr:rowOff>
    </xdr:from>
    <xdr:to>
      <xdr:col>11</xdr:col>
      <xdr:colOff>82550</xdr:colOff>
      <xdr:row>82</xdr:row>
      <xdr:rowOff>19123</xdr:rowOff>
    </xdr:to>
    <xdr:sp macro="" textlink="">
      <xdr:nvSpPr>
        <xdr:cNvPr id="223" name="楕円 222"/>
        <xdr:cNvSpPr/>
      </xdr:nvSpPr>
      <xdr:spPr>
        <a:xfrm>
          <a:off x="2286000" y="139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29300</xdr:rowOff>
    </xdr:from>
    <xdr:ext cx="762000" cy="259045"/>
    <xdr:sp macro="" textlink="">
      <xdr:nvSpPr>
        <xdr:cNvPr id="224" name="テキスト ボックス 223"/>
        <xdr:cNvSpPr txBox="1"/>
      </xdr:nvSpPr>
      <xdr:spPr>
        <a:xfrm>
          <a:off x="1955800" y="1374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60106</xdr:rowOff>
    </xdr:from>
    <xdr:to>
      <xdr:col>7</xdr:col>
      <xdr:colOff>31750</xdr:colOff>
      <xdr:row>81</xdr:row>
      <xdr:rowOff>161706</xdr:rowOff>
    </xdr:to>
    <xdr:sp macro="" textlink="">
      <xdr:nvSpPr>
        <xdr:cNvPr id="225" name="楕円 224"/>
        <xdr:cNvSpPr/>
      </xdr:nvSpPr>
      <xdr:spPr>
        <a:xfrm>
          <a:off x="1397000" y="139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433</xdr:rowOff>
    </xdr:from>
    <xdr:ext cx="762000" cy="259045"/>
    <xdr:sp macro="" textlink="">
      <xdr:nvSpPr>
        <xdr:cNvPr id="226" name="テキスト ボックス 225"/>
        <xdr:cNvSpPr txBox="1"/>
      </xdr:nvSpPr>
      <xdr:spPr>
        <a:xfrm>
          <a:off x="1066800" y="1371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県内平均、全国平均共に大きく上回っている。今後も県内や近隣自治体の状況も踏まえつつ、適正に取り組んでいく。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14732</xdr:rowOff>
    </xdr:from>
    <xdr:to>
      <xdr:col>81</xdr:col>
      <xdr:colOff>44450</xdr:colOff>
      <xdr:row>86</xdr:row>
      <xdr:rowOff>14732</xdr:rowOff>
    </xdr:to>
    <xdr:cxnSp macro="">
      <xdr:nvCxnSpPr>
        <xdr:cNvPr id="258" name="直線コネクタ 257"/>
        <xdr:cNvCxnSpPr/>
      </xdr:nvCxnSpPr>
      <xdr:spPr>
        <a:xfrm>
          <a:off x="16179800" y="1475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14732</xdr:rowOff>
    </xdr:from>
    <xdr:to>
      <xdr:col>77</xdr:col>
      <xdr:colOff>44450</xdr:colOff>
      <xdr:row>86</xdr:row>
      <xdr:rowOff>34037</xdr:rowOff>
    </xdr:to>
    <xdr:cxnSp macro="">
      <xdr:nvCxnSpPr>
        <xdr:cNvPr id="261" name="直線コネクタ 260"/>
        <xdr:cNvCxnSpPr/>
      </xdr:nvCxnSpPr>
      <xdr:spPr>
        <a:xfrm flipV="1">
          <a:off x="15290800" y="14759432"/>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36576</xdr:rowOff>
    </xdr:from>
    <xdr:to>
      <xdr:col>77</xdr:col>
      <xdr:colOff>95250</xdr:colOff>
      <xdr:row>84</xdr:row>
      <xdr:rowOff>138176</xdr:rowOff>
    </xdr:to>
    <xdr:sp macro="" textlink="">
      <xdr:nvSpPr>
        <xdr:cNvPr id="262" name="フローチャート: 判断 261"/>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148353</xdr:rowOff>
    </xdr:from>
    <xdr:ext cx="736600" cy="259045"/>
    <xdr:sp macro="" textlink="">
      <xdr:nvSpPr>
        <xdr:cNvPr id="263" name="テキスト ボックス 262"/>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34037</xdr:rowOff>
    </xdr:to>
    <xdr:cxnSp macro="">
      <xdr:nvCxnSpPr>
        <xdr:cNvPr id="264" name="直線コネクタ 263"/>
        <xdr:cNvCxnSpPr/>
      </xdr:nvCxnSpPr>
      <xdr:spPr>
        <a:xfrm>
          <a:off x="14401800" y="147497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142748</xdr:rowOff>
    </xdr:from>
    <xdr:to>
      <xdr:col>73</xdr:col>
      <xdr:colOff>44450</xdr:colOff>
      <xdr:row>85</xdr:row>
      <xdr:rowOff>72898</xdr:rowOff>
    </xdr:to>
    <xdr:sp macro="" textlink="">
      <xdr:nvSpPr>
        <xdr:cNvPr id="265" name="フローチャート: 判断 264"/>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83075</xdr:rowOff>
    </xdr:from>
    <xdr:ext cx="762000" cy="259045"/>
    <xdr:sp macro="" textlink="">
      <xdr:nvSpPr>
        <xdr:cNvPr id="266" name="テキスト ボックス 265"/>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7" name="直線コネクタ 266"/>
        <xdr:cNvCxnSpPr/>
      </xdr:nvCxnSpPr>
      <xdr:spPr>
        <a:xfrm flipV="1">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113792</xdr:rowOff>
    </xdr:from>
    <xdr:to>
      <xdr:col>68</xdr:col>
      <xdr:colOff>203200</xdr:colOff>
      <xdr:row>85</xdr:row>
      <xdr:rowOff>43942</xdr:rowOff>
    </xdr:to>
    <xdr:sp macro="" textlink="">
      <xdr:nvSpPr>
        <xdr:cNvPr id="268" name="フローチャート: 判断 267"/>
        <xdr:cNvSpPr/>
      </xdr:nvSpPr>
      <xdr:spPr>
        <a:xfrm>
          <a:off x="14351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54119</xdr:rowOff>
    </xdr:from>
    <xdr:ext cx="762000" cy="259045"/>
    <xdr:sp macro="" textlink="">
      <xdr:nvSpPr>
        <xdr:cNvPr id="269" name="テキスト ボックス 268"/>
        <xdr:cNvSpPr txBox="1"/>
      </xdr:nvSpPr>
      <xdr:spPr>
        <a:xfrm>
          <a:off x="14020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135382</xdr:rowOff>
    </xdr:from>
    <xdr:to>
      <xdr:col>81</xdr:col>
      <xdr:colOff>95250</xdr:colOff>
      <xdr:row>86</xdr:row>
      <xdr:rowOff>65532</xdr:rowOff>
    </xdr:to>
    <xdr:sp macro="" textlink="">
      <xdr:nvSpPr>
        <xdr:cNvPr id="277" name="楕円 276"/>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107459</xdr:rowOff>
    </xdr:from>
    <xdr:ext cx="762000" cy="259045"/>
    <xdr:sp macro="" textlink="">
      <xdr:nvSpPr>
        <xdr:cNvPr id="278"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135382</xdr:rowOff>
    </xdr:from>
    <xdr:to>
      <xdr:col>77</xdr:col>
      <xdr:colOff>95250</xdr:colOff>
      <xdr:row>86</xdr:row>
      <xdr:rowOff>65532</xdr:rowOff>
    </xdr:to>
    <xdr:sp macro="" textlink="">
      <xdr:nvSpPr>
        <xdr:cNvPr id="279" name="楕円 278"/>
        <xdr:cNvSpPr/>
      </xdr:nvSpPr>
      <xdr:spPr>
        <a:xfrm>
          <a:off x="16129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50309</xdr:rowOff>
    </xdr:from>
    <xdr:ext cx="736600" cy="259045"/>
    <xdr:sp macro="" textlink="">
      <xdr:nvSpPr>
        <xdr:cNvPr id="280" name="テキスト ボックス 279"/>
        <xdr:cNvSpPr txBox="1"/>
      </xdr:nvSpPr>
      <xdr:spPr>
        <a:xfrm>
          <a:off x="15798800" y="1479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154687</xdr:rowOff>
    </xdr:from>
    <xdr:to>
      <xdr:col>73</xdr:col>
      <xdr:colOff>44450</xdr:colOff>
      <xdr:row>86</xdr:row>
      <xdr:rowOff>84837</xdr:rowOff>
    </xdr:to>
    <xdr:sp macro="" textlink="">
      <xdr:nvSpPr>
        <xdr:cNvPr id="281" name="楕円 280"/>
        <xdr:cNvSpPr/>
      </xdr:nvSpPr>
      <xdr:spPr>
        <a:xfrm>
          <a:off x="15240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69614</xdr:rowOff>
    </xdr:from>
    <xdr:ext cx="762000" cy="259045"/>
    <xdr:sp macro="" textlink="">
      <xdr:nvSpPr>
        <xdr:cNvPr id="282" name="テキスト ボックス 281"/>
        <xdr:cNvSpPr txBox="1"/>
      </xdr:nvSpPr>
      <xdr:spPr>
        <a:xfrm>
          <a:off x="14909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3" name="楕円 28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4" name="テキスト ボックス 28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現状類似団体内において、人口当たり職員数は低い水準となっている。一方で、当町では保育園やごみ焼却施設を単独運営している現状も踏まえ、サービス低下を招かないよう、適正な職員数管理に努める。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58773</xdr:rowOff>
    </xdr:from>
    <xdr:to>
      <xdr:col>81</xdr:col>
      <xdr:colOff>44450</xdr:colOff>
      <xdr:row>59</xdr:row>
      <xdr:rowOff>76200</xdr:rowOff>
    </xdr:to>
    <xdr:cxnSp macro="">
      <xdr:nvCxnSpPr>
        <xdr:cNvPr id="321" name="直線コネクタ 320"/>
        <xdr:cNvCxnSpPr/>
      </xdr:nvCxnSpPr>
      <xdr:spPr>
        <a:xfrm>
          <a:off x="16179800" y="10174323"/>
          <a:ext cx="8382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58773</xdr:rowOff>
    </xdr:from>
    <xdr:to>
      <xdr:col>77</xdr:col>
      <xdr:colOff>44450</xdr:colOff>
      <xdr:row>59</xdr:row>
      <xdr:rowOff>72179</xdr:rowOff>
    </xdr:to>
    <xdr:cxnSp macro="">
      <xdr:nvCxnSpPr>
        <xdr:cNvPr id="324" name="直線コネクタ 323"/>
        <xdr:cNvCxnSpPr/>
      </xdr:nvCxnSpPr>
      <xdr:spPr>
        <a:xfrm flipV="1">
          <a:off x="15290800" y="1017432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118039</xdr:rowOff>
    </xdr:from>
    <xdr:to>
      <xdr:col>77</xdr:col>
      <xdr:colOff>95250</xdr:colOff>
      <xdr:row>61</xdr:row>
      <xdr:rowOff>48189</xdr:rowOff>
    </xdr:to>
    <xdr:sp macro="" textlink="">
      <xdr:nvSpPr>
        <xdr:cNvPr id="325" name="フローチャート: 判断 324"/>
        <xdr:cNvSpPr/>
      </xdr:nvSpPr>
      <xdr:spPr>
        <a:xfrm>
          <a:off x="16129000" y="1040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32966</xdr:rowOff>
    </xdr:from>
    <xdr:ext cx="736600" cy="259045"/>
    <xdr:sp macro="" textlink="">
      <xdr:nvSpPr>
        <xdr:cNvPr id="326" name="テキスト ボックス 325"/>
        <xdr:cNvSpPr txBox="1"/>
      </xdr:nvSpPr>
      <xdr:spPr>
        <a:xfrm>
          <a:off x="15798800" y="1049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41346</xdr:rowOff>
    </xdr:from>
    <xdr:to>
      <xdr:col>72</xdr:col>
      <xdr:colOff>203200</xdr:colOff>
      <xdr:row>59</xdr:row>
      <xdr:rowOff>72179</xdr:rowOff>
    </xdr:to>
    <xdr:cxnSp macro="">
      <xdr:nvCxnSpPr>
        <xdr:cNvPr id="327" name="直線コネクタ 326"/>
        <xdr:cNvCxnSpPr/>
      </xdr:nvCxnSpPr>
      <xdr:spPr>
        <a:xfrm>
          <a:off x="14401800" y="10156896"/>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29421</xdr:rowOff>
    </xdr:from>
    <xdr:to>
      <xdr:col>73</xdr:col>
      <xdr:colOff>44450</xdr:colOff>
      <xdr:row>59</xdr:row>
      <xdr:rowOff>131021</xdr:rowOff>
    </xdr:to>
    <xdr:sp macro="" textlink="">
      <xdr:nvSpPr>
        <xdr:cNvPr id="328" name="フローチャート: 判断 327"/>
        <xdr:cNvSpPr/>
      </xdr:nvSpPr>
      <xdr:spPr>
        <a:xfrm>
          <a:off x="15240000" y="101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115798</xdr:rowOff>
    </xdr:from>
    <xdr:ext cx="762000" cy="259045"/>
    <xdr:sp macro="" textlink="">
      <xdr:nvSpPr>
        <xdr:cNvPr id="329" name="テキスト ボックス 328"/>
        <xdr:cNvSpPr txBox="1"/>
      </xdr:nvSpPr>
      <xdr:spPr>
        <a:xfrm>
          <a:off x="14909800" y="1023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41346</xdr:rowOff>
    </xdr:from>
    <xdr:to>
      <xdr:col>68</xdr:col>
      <xdr:colOff>152400</xdr:colOff>
      <xdr:row>59</xdr:row>
      <xdr:rowOff>94968</xdr:rowOff>
    </xdr:to>
    <xdr:cxnSp macro="">
      <xdr:nvCxnSpPr>
        <xdr:cNvPr id="330" name="直線コネクタ 329"/>
        <xdr:cNvCxnSpPr/>
      </xdr:nvCxnSpPr>
      <xdr:spPr>
        <a:xfrm flipV="1">
          <a:off x="13512800" y="10156896"/>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26740</xdr:rowOff>
    </xdr:from>
    <xdr:to>
      <xdr:col>68</xdr:col>
      <xdr:colOff>203200</xdr:colOff>
      <xdr:row>59</xdr:row>
      <xdr:rowOff>128340</xdr:rowOff>
    </xdr:to>
    <xdr:sp macro="" textlink="">
      <xdr:nvSpPr>
        <xdr:cNvPr id="331" name="フローチャート: 判断 330"/>
        <xdr:cNvSpPr/>
      </xdr:nvSpPr>
      <xdr:spPr>
        <a:xfrm>
          <a:off x="14351000" y="101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113117</xdr:rowOff>
    </xdr:from>
    <xdr:ext cx="762000" cy="259045"/>
    <xdr:sp macro="" textlink="">
      <xdr:nvSpPr>
        <xdr:cNvPr id="332" name="テキスト ボックス 331"/>
        <xdr:cNvSpPr txBox="1"/>
      </xdr:nvSpPr>
      <xdr:spPr>
        <a:xfrm>
          <a:off x="14020800" y="1022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40146</xdr:rowOff>
    </xdr:from>
    <xdr:to>
      <xdr:col>64</xdr:col>
      <xdr:colOff>152400</xdr:colOff>
      <xdr:row>59</xdr:row>
      <xdr:rowOff>141746</xdr:rowOff>
    </xdr:to>
    <xdr:sp macro="" textlink="">
      <xdr:nvSpPr>
        <xdr:cNvPr id="333" name="フローチャート: 判断 332"/>
        <xdr:cNvSpPr/>
      </xdr:nvSpPr>
      <xdr:spPr>
        <a:xfrm>
          <a:off x="13462000" y="10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151923</xdr:rowOff>
    </xdr:from>
    <xdr:ext cx="762000" cy="259045"/>
    <xdr:sp macro="" textlink="">
      <xdr:nvSpPr>
        <xdr:cNvPr id="334" name="テキスト ボックス 333"/>
        <xdr:cNvSpPr txBox="1"/>
      </xdr:nvSpPr>
      <xdr:spPr>
        <a:xfrm>
          <a:off x="13131800" y="992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25400</xdr:rowOff>
    </xdr:from>
    <xdr:to>
      <xdr:col>81</xdr:col>
      <xdr:colOff>95250</xdr:colOff>
      <xdr:row>59</xdr:row>
      <xdr:rowOff>127000</xdr:rowOff>
    </xdr:to>
    <xdr:sp macro="" textlink="">
      <xdr:nvSpPr>
        <xdr:cNvPr id="340" name="楕円 339"/>
        <xdr:cNvSpPr/>
      </xdr:nvSpPr>
      <xdr:spPr>
        <a:xfrm>
          <a:off x="169672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41927</xdr:rowOff>
    </xdr:from>
    <xdr:ext cx="762000" cy="259045"/>
    <xdr:sp macro="" textlink="">
      <xdr:nvSpPr>
        <xdr:cNvPr id="341" name="定員管理の状況該当値テキスト"/>
        <xdr:cNvSpPr txBox="1"/>
      </xdr:nvSpPr>
      <xdr:spPr>
        <a:xfrm>
          <a:off x="17106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7973</xdr:rowOff>
    </xdr:from>
    <xdr:to>
      <xdr:col>77</xdr:col>
      <xdr:colOff>95250</xdr:colOff>
      <xdr:row>59</xdr:row>
      <xdr:rowOff>109573</xdr:rowOff>
    </xdr:to>
    <xdr:sp macro="" textlink="">
      <xdr:nvSpPr>
        <xdr:cNvPr id="342" name="楕円 341"/>
        <xdr:cNvSpPr/>
      </xdr:nvSpPr>
      <xdr:spPr>
        <a:xfrm>
          <a:off x="16129000" y="101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119750</xdr:rowOff>
    </xdr:from>
    <xdr:ext cx="736600" cy="259045"/>
    <xdr:sp macro="" textlink="">
      <xdr:nvSpPr>
        <xdr:cNvPr id="343" name="テキスト ボックス 342"/>
        <xdr:cNvSpPr txBox="1"/>
      </xdr:nvSpPr>
      <xdr:spPr>
        <a:xfrm>
          <a:off x="15798800" y="989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21379</xdr:rowOff>
    </xdr:from>
    <xdr:to>
      <xdr:col>73</xdr:col>
      <xdr:colOff>44450</xdr:colOff>
      <xdr:row>59</xdr:row>
      <xdr:rowOff>122979</xdr:rowOff>
    </xdr:to>
    <xdr:sp macro="" textlink="">
      <xdr:nvSpPr>
        <xdr:cNvPr id="344" name="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161996</xdr:rowOff>
    </xdr:from>
    <xdr:to>
      <xdr:col>68</xdr:col>
      <xdr:colOff>203200</xdr:colOff>
      <xdr:row>59</xdr:row>
      <xdr:rowOff>92146</xdr:rowOff>
    </xdr:to>
    <xdr:sp macro="" textlink="">
      <xdr:nvSpPr>
        <xdr:cNvPr id="346" name="楕円 345"/>
        <xdr:cNvSpPr/>
      </xdr:nvSpPr>
      <xdr:spPr>
        <a:xfrm>
          <a:off x="14351000" y="101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102323</xdr:rowOff>
    </xdr:from>
    <xdr:ext cx="762000" cy="259045"/>
    <xdr:sp macro="" textlink="">
      <xdr:nvSpPr>
        <xdr:cNvPr id="347" name="テキスト ボックス 346"/>
        <xdr:cNvSpPr txBox="1"/>
      </xdr:nvSpPr>
      <xdr:spPr>
        <a:xfrm>
          <a:off x="14020800" y="987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44168</xdr:rowOff>
    </xdr:from>
    <xdr:to>
      <xdr:col>64</xdr:col>
      <xdr:colOff>152400</xdr:colOff>
      <xdr:row>59</xdr:row>
      <xdr:rowOff>145768</xdr:rowOff>
    </xdr:to>
    <xdr:sp macro="" textlink="">
      <xdr:nvSpPr>
        <xdr:cNvPr id="348" name="楕円 347"/>
        <xdr:cNvSpPr/>
      </xdr:nvSpPr>
      <xdr:spPr>
        <a:xfrm>
          <a:off x="13462000" y="101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130545</xdr:rowOff>
    </xdr:from>
    <xdr:ext cx="762000" cy="259045"/>
    <xdr:sp macro="" textlink="">
      <xdr:nvSpPr>
        <xdr:cNvPr id="349" name="テキスト ボックス 348"/>
        <xdr:cNvSpPr txBox="1"/>
      </xdr:nvSpPr>
      <xdr:spPr>
        <a:xfrm>
          <a:off x="13131800" y="1024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内平均を共に大きく下回っている。近年地方債発行を抑制していたことが原因だと考えられるが、老朽化している公共施設を多く抱えているのが現状であり、改修や修繕での地方債利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その点を踏まえ、公共施設整備基金の活用なども検討しつつ、計画的に地方債を発行し、償還額の平準化と実質公債費比率の急激な上昇の抑制を図る。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94827</xdr:rowOff>
    </xdr:to>
    <xdr:cxnSp macro="">
      <xdr:nvCxnSpPr>
        <xdr:cNvPr id="382" name="直線コネクタ 381"/>
        <xdr:cNvCxnSpPr/>
      </xdr:nvCxnSpPr>
      <xdr:spPr>
        <a:xfrm flipV="1">
          <a:off x="16179800" y="689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135044</xdr:rowOff>
    </xdr:to>
    <xdr:cxnSp macro="">
      <xdr:nvCxnSpPr>
        <xdr:cNvPr id="385" name="直線コネクタ 384"/>
        <xdr:cNvCxnSpPr/>
      </xdr:nvCxnSpPr>
      <xdr:spPr>
        <a:xfrm flipV="1">
          <a:off x="15290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170180</xdr:rowOff>
    </xdr:from>
    <xdr:to>
      <xdr:col>77</xdr:col>
      <xdr:colOff>95250</xdr:colOff>
      <xdr:row>42</xdr:row>
      <xdr:rowOff>100330</xdr:rowOff>
    </xdr:to>
    <xdr:sp macro="" textlink="">
      <xdr:nvSpPr>
        <xdr:cNvPr id="386" name="フローチャート: 判断 385"/>
        <xdr:cNvSpPr/>
      </xdr:nvSpPr>
      <xdr:spPr>
        <a:xfrm>
          <a:off x="16129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87" name="テキスト ボックス 386"/>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135044</xdr:rowOff>
    </xdr:to>
    <xdr:cxnSp macro="">
      <xdr:nvCxnSpPr>
        <xdr:cNvPr id="388" name="直線コネクタ 387"/>
        <xdr:cNvCxnSpPr/>
      </xdr:nvCxnSpPr>
      <xdr:spPr>
        <a:xfrm>
          <a:off x="14401800" y="69528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9" name="フローチャート: 判断 388"/>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0" name="テキスト ボックス 389"/>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94827</xdr:rowOff>
    </xdr:to>
    <xdr:cxnSp macro="">
      <xdr:nvCxnSpPr>
        <xdr:cNvPr id="391" name="直線コネクタ 390"/>
        <xdr:cNvCxnSpPr/>
      </xdr:nvCxnSpPr>
      <xdr:spPr>
        <a:xfrm>
          <a:off x="13512800" y="69045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2" name="フローチャート: 判断 391"/>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3" name="テキスト ボックス 392"/>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395" name="テキスト ボックス 394"/>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3" name="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5" name="楕円 404"/>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6" name="テキスト ボックス 405"/>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7" name="楕円 406"/>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8" name="テキスト ボックス 407"/>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9" name="楕円 408"/>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0" name="テキスト ボックス 409"/>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はじめ、各種基金の増により、前年度比大きく減となっている。また、全国平均、県内平均と比較しても、大きく下回る数値となっており、今後も維持するため、事業実施の適正化などを長期的な目線で計画的に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161121</xdr:rowOff>
    </xdr:from>
    <xdr:to>
      <xdr:col>81</xdr:col>
      <xdr:colOff>44450</xdr:colOff>
      <xdr:row>15</xdr:row>
      <xdr:rowOff>36999</xdr:rowOff>
    </xdr:to>
    <xdr:cxnSp macro="">
      <xdr:nvCxnSpPr>
        <xdr:cNvPr id="444" name="直線コネクタ 443"/>
        <xdr:cNvCxnSpPr/>
      </xdr:nvCxnSpPr>
      <xdr:spPr>
        <a:xfrm flipV="1">
          <a:off x="16179800" y="2389971"/>
          <a:ext cx="8382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36999</xdr:rowOff>
    </xdr:from>
    <xdr:to>
      <xdr:col>77</xdr:col>
      <xdr:colOff>44450</xdr:colOff>
      <xdr:row>15</xdr:row>
      <xdr:rowOff>55499</xdr:rowOff>
    </xdr:to>
    <xdr:cxnSp macro="">
      <xdr:nvCxnSpPr>
        <xdr:cNvPr id="447" name="直線コネクタ 446"/>
        <xdr:cNvCxnSpPr/>
      </xdr:nvCxnSpPr>
      <xdr:spPr>
        <a:xfrm flipV="1">
          <a:off x="15290800" y="26087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8" name="フローチャート: 判断 447"/>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9" name="テキスト ボックス 448"/>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106172</xdr:rowOff>
    </xdr:to>
    <xdr:cxnSp macro="">
      <xdr:nvCxnSpPr>
        <xdr:cNvPr id="450" name="直線コネクタ 449"/>
        <xdr:cNvCxnSpPr/>
      </xdr:nvCxnSpPr>
      <xdr:spPr>
        <a:xfrm flipV="1">
          <a:off x="14401800" y="262724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1" name="フローチャート: 判断 450"/>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2" name="テキスト ボックス 451"/>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106172</xdr:rowOff>
    </xdr:from>
    <xdr:to>
      <xdr:col>68</xdr:col>
      <xdr:colOff>152400</xdr:colOff>
      <xdr:row>15</xdr:row>
      <xdr:rowOff>128693</xdr:rowOff>
    </xdr:to>
    <xdr:cxnSp macro="">
      <xdr:nvCxnSpPr>
        <xdr:cNvPr id="453" name="直線コネクタ 452"/>
        <xdr:cNvCxnSpPr/>
      </xdr:nvCxnSpPr>
      <xdr:spPr>
        <a:xfrm flipV="1">
          <a:off x="13512800" y="26779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4" name="フローチャート: 判断 453"/>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5" name="テキスト ボックス 454"/>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6" name="フローチャート: 判断 455"/>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7" name="テキスト ボックス 456"/>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110321</xdr:rowOff>
    </xdr:from>
    <xdr:to>
      <xdr:col>81</xdr:col>
      <xdr:colOff>95250</xdr:colOff>
      <xdr:row>14</xdr:row>
      <xdr:rowOff>40471</xdr:rowOff>
    </xdr:to>
    <xdr:sp macro="" textlink="">
      <xdr:nvSpPr>
        <xdr:cNvPr id="463" name="楕円 462"/>
        <xdr:cNvSpPr/>
      </xdr:nvSpPr>
      <xdr:spPr>
        <a:xfrm>
          <a:off x="16967200" y="23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82398</xdr:rowOff>
    </xdr:from>
    <xdr:ext cx="762000" cy="259045"/>
    <xdr:sp macro="" textlink="">
      <xdr:nvSpPr>
        <xdr:cNvPr id="464" name="将来負担の状況該当値テキスト"/>
        <xdr:cNvSpPr txBox="1"/>
      </xdr:nvSpPr>
      <xdr:spPr>
        <a:xfrm>
          <a:off x="17106900" y="231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157649</xdr:rowOff>
    </xdr:from>
    <xdr:to>
      <xdr:col>77</xdr:col>
      <xdr:colOff>95250</xdr:colOff>
      <xdr:row>15</xdr:row>
      <xdr:rowOff>87799</xdr:rowOff>
    </xdr:to>
    <xdr:sp macro="" textlink="">
      <xdr:nvSpPr>
        <xdr:cNvPr id="465" name="楕円 464"/>
        <xdr:cNvSpPr/>
      </xdr:nvSpPr>
      <xdr:spPr>
        <a:xfrm>
          <a:off x="16129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72576</xdr:rowOff>
    </xdr:from>
    <xdr:ext cx="736600" cy="259045"/>
    <xdr:sp macro="" textlink="">
      <xdr:nvSpPr>
        <xdr:cNvPr id="466" name="テキスト ボックス 465"/>
        <xdr:cNvSpPr txBox="1"/>
      </xdr:nvSpPr>
      <xdr:spPr>
        <a:xfrm>
          <a:off x="15798800" y="264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4699</xdr:rowOff>
    </xdr:from>
    <xdr:to>
      <xdr:col>73</xdr:col>
      <xdr:colOff>44450</xdr:colOff>
      <xdr:row>15</xdr:row>
      <xdr:rowOff>106299</xdr:rowOff>
    </xdr:to>
    <xdr:sp macro="" textlink="">
      <xdr:nvSpPr>
        <xdr:cNvPr id="467" name="楕円 466"/>
        <xdr:cNvSpPr/>
      </xdr:nvSpPr>
      <xdr:spPr>
        <a:xfrm>
          <a:off x="15240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91076</xdr:rowOff>
    </xdr:from>
    <xdr:ext cx="762000" cy="259045"/>
    <xdr:sp macro="" textlink="">
      <xdr:nvSpPr>
        <xdr:cNvPr id="468" name="テキスト ボックス 467"/>
        <xdr:cNvSpPr txBox="1"/>
      </xdr:nvSpPr>
      <xdr:spPr>
        <a:xfrm>
          <a:off x="14909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55372</xdr:rowOff>
    </xdr:from>
    <xdr:to>
      <xdr:col>68</xdr:col>
      <xdr:colOff>203200</xdr:colOff>
      <xdr:row>15</xdr:row>
      <xdr:rowOff>156972</xdr:rowOff>
    </xdr:to>
    <xdr:sp macro="" textlink="">
      <xdr:nvSpPr>
        <xdr:cNvPr id="469" name="楕円 468"/>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141749</xdr:rowOff>
    </xdr:from>
    <xdr:ext cx="762000" cy="259045"/>
    <xdr:sp macro="" textlink="">
      <xdr:nvSpPr>
        <xdr:cNvPr id="470" name="テキスト ボックス 469"/>
        <xdr:cNvSpPr txBox="1"/>
      </xdr:nvSpPr>
      <xdr:spPr>
        <a:xfrm>
          <a:off x="14020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77893</xdr:rowOff>
    </xdr:from>
    <xdr:to>
      <xdr:col>64</xdr:col>
      <xdr:colOff>152400</xdr:colOff>
      <xdr:row>16</xdr:row>
      <xdr:rowOff>8043</xdr:rowOff>
    </xdr:to>
    <xdr:sp macro="" textlink="">
      <xdr:nvSpPr>
        <xdr:cNvPr id="471" name="楕円 470"/>
        <xdr:cNvSpPr/>
      </xdr:nvSpPr>
      <xdr:spPr>
        <a:xfrm>
          <a:off x="13462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164270</xdr:rowOff>
    </xdr:from>
    <xdr:ext cx="762000" cy="259045"/>
    <xdr:sp macro="" textlink="">
      <xdr:nvSpPr>
        <xdr:cNvPr id="472" name="テキスト ボックス 471"/>
        <xdr:cNvSpPr txBox="1"/>
      </xdr:nvSpPr>
      <xdr:spPr>
        <a:xfrm>
          <a:off x="13131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ポイントの増加とはなっているものの、類似団体平均よりは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ポイント低い数値となっており、また、推移自体も類似団体と概ね類似性がみられる。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保育園やごみ焼却施設を町単独にて運営しているために職員数自体は多いものの、職員数の適正化や職員の若返りにより、適切な人件費管理に今後も努めていく。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34</xdr:row>
      <xdr:rowOff>116114</xdr:rowOff>
    </xdr:to>
    <xdr:cxnSp macro="">
      <xdr:nvCxnSpPr>
        <xdr:cNvPr id="68" name="直線コネクタ 67"/>
        <xdr:cNvCxnSpPr/>
      </xdr:nvCxnSpPr>
      <xdr:spPr>
        <a:xfrm>
          <a:off x="3987800" y="59345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105228</xdr:rowOff>
    </xdr:from>
    <xdr:to>
      <xdr:col>19</xdr:col>
      <xdr:colOff>187325</xdr:colOff>
      <xdr:row>34</xdr:row>
      <xdr:rowOff>105228</xdr:rowOff>
    </xdr:to>
    <xdr:cxnSp macro="">
      <xdr:nvCxnSpPr>
        <xdr:cNvPr id="71" name="直線コネクタ 70"/>
        <xdr:cNvCxnSpPr/>
      </xdr:nvCxnSpPr>
      <xdr:spPr>
        <a:xfrm>
          <a:off x="3098800" y="593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105228</xdr:rowOff>
    </xdr:from>
    <xdr:to>
      <xdr:col>15</xdr:col>
      <xdr:colOff>98425</xdr:colOff>
      <xdr:row>34</xdr:row>
      <xdr:rowOff>170543</xdr:rowOff>
    </xdr:to>
    <xdr:cxnSp macro="">
      <xdr:nvCxnSpPr>
        <xdr:cNvPr id="74" name="直線コネクタ 73"/>
        <xdr:cNvCxnSpPr/>
      </xdr:nvCxnSpPr>
      <xdr:spPr>
        <a:xfrm flipV="1">
          <a:off x="2209800" y="593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141514</xdr:rowOff>
    </xdr:from>
    <xdr:to>
      <xdr:col>15</xdr:col>
      <xdr:colOff>149225</xdr:colOff>
      <xdr:row>35</xdr:row>
      <xdr:rowOff>71664</xdr:rowOff>
    </xdr:to>
    <xdr:sp macro="" textlink="">
      <xdr:nvSpPr>
        <xdr:cNvPr id="75" name="フローチャート: 判断 74"/>
        <xdr:cNvSpPr/>
      </xdr:nvSpPr>
      <xdr:spPr>
        <a:xfrm>
          <a:off x="3048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56441</xdr:rowOff>
    </xdr:from>
    <xdr:ext cx="762000" cy="259045"/>
    <xdr:sp macro="" textlink="">
      <xdr:nvSpPr>
        <xdr:cNvPr id="76" name="テキスト ボックス 75"/>
        <xdr:cNvSpPr txBox="1"/>
      </xdr:nvSpPr>
      <xdr:spPr>
        <a:xfrm>
          <a:off x="2717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170543</xdr:rowOff>
    </xdr:from>
    <xdr:to>
      <xdr:col>11</xdr:col>
      <xdr:colOff>9525</xdr:colOff>
      <xdr:row>35</xdr:row>
      <xdr:rowOff>151493</xdr:rowOff>
    </xdr:to>
    <xdr:cxnSp macro="">
      <xdr:nvCxnSpPr>
        <xdr:cNvPr id="77" name="直線コネクタ 76"/>
        <xdr:cNvCxnSpPr/>
      </xdr:nvCxnSpPr>
      <xdr:spPr>
        <a:xfrm flipV="1">
          <a:off x="1320800" y="5999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130628</xdr:rowOff>
    </xdr:from>
    <xdr:to>
      <xdr:col>11</xdr:col>
      <xdr:colOff>60325</xdr:colOff>
      <xdr:row>35</xdr:row>
      <xdr:rowOff>60778</xdr:rowOff>
    </xdr:to>
    <xdr:sp macro="" textlink="">
      <xdr:nvSpPr>
        <xdr:cNvPr id="78" name="フローチャート: 判断 77"/>
        <xdr:cNvSpPr/>
      </xdr:nvSpPr>
      <xdr:spPr>
        <a:xfrm>
          <a:off x="2159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45555</xdr:rowOff>
    </xdr:from>
    <xdr:ext cx="762000" cy="259045"/>
    <xdr:sp macro="" textlink="">
      <xdr:nvSpPr>
        <xdr:cNvPr id="79" name="テキスト ボックス 78"/>
        <xdr:cNvSpPr txBox="1"/>
      </xdr:nvSpPr>
      <xdr:spPr>
        <a:xfrm>
          <a:off x="1828800" y="60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24493</xdr:rowOff>
    </xdr:from>
    <xdr:to>
      <xdr:col>6</xdr:col>
      <xdr:colOff>171450</xdr:colOff>
      <xdr:row>35</xdr:row>
      <xdr:rowOff>126093</xdr:rowOff>
    </xdr:to>
    <xdr:sp macro="" textlink="">
      <xdr:nvSpPr>
        <xdr:cNvPr id="80" name="フローチャート: 判断 79"/>
        <xdr:cNvSpPr/>
      </xdr:nvSpPr>
      <xdr:spPr>
        <a:xfrm>
          <a:off x="1270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136270</xdr:rowOff>
    </xdr:from>
    <xdr:ext cx="762000" cy="259045"/>
    <xdr:sp macro="" textlink="">
      <xdr:nvSpPr>
        <xdr:cNvPr id="81" name="テキスト ボックス 80"/>
        <xdr:cNvSpPr txBox="1"/>
      </xdr:nvSpPr>
      <xdr:spPr>
        <a:xfrm>
          <a:off x="939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65314</xdr:rowOff>
    </xdr:from>
    <xdr:to>
      <xdr:col>24</xdr:col>
      <xdr:colOff>76200</xdr:colOff>
      <xdr:row>34</xdr:row>
      <xdr:rowOff>166914</xdr:rowOff>
    </xdr:to>
    <xdr:sp macro="" textlink="">
      <xdr:nvSpPr>
        <xdr:cNvPr id="87" name="楕円 86"/>
        <xdr:cNvSpPr/>
      </xdr:nvSpPr>
      <xdr:spPr>
        <a:xfrm>
          <a:off x="4775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81841</xdr:rowOff>
    </xdr:from>
    <xdr:ext cx="762000" cy="259045"/>
    <xdr:sp macro="" textlink="">
      <xdr:nvSpPr>
        <xdr:cNvPr id="88" name="人件費該当値テキスト"/>
        <xdr:cNvSpPr txBox="1"/>
      </xdr:nvSpPr>
      <xdr:spPr>
        <a:xfrm>
          <a:off x="4914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54428</xdr:rowOff>
    </xdr:from>
    <xdr:to>
      <xdr:col>20</xdr:col>
      <xdr:colOff>38100</xdr:colOff>
      <xdr:row>34</xdr:row>
      <xdr:rowOff>156028</xdr:rowOff>
    </xdr:to>
    <xdr:sp macro="" textlink="">
      <xdr:nvSpPr>
        <xdr:cNvPr id="89" name="楕円 88"/>
        <xdr:cNvSpPr/>
      </xdr:nvSpPr>
      <xdr:spPr>
        <a:xfrm>
          <a:off x="3937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166205</xdr:rowOff>
    </xdr:from>
    <xdr:ext cx="736600" cy="259045"/>
    <xdr:sp macro="" textlink="">
      <xdr:nvSpPr>
        <xdr:cNvPr id="90" name="テキスト ボックス 89"/>
        <xdr:cNvSpPr txBox="1"/>
      </xdr:nvSpPr>
      <xdr:spPr>
        <a:xfrm>
          <a:off x="3606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119743</xdr:rowOff>
    </xdr:from>
    <xdr:to>
      <xdr:col>11</xdr:col>
      <xdr:colOff>60325</xdr:colOff>
      <xdr:row>35</xdr:row>
      <xdr:rowOff>49893</xdr:rowOff>
    </xdr:to>
    <xdr:sp macro="" textlink="">
      <xdr:nvSpPr>
        <xdr:cNvPr id="93" name="楕円 92"/>
        <xdr:cNvSpPr/>
      </xdr:nvSpPr>
      <xdr:spPr>
        <a:xfrm>
          <a:off x="2159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60070</xdr:rowOff>
    </xdr:from>
    <xdr:ext cx="762000" cy="259045"/>
    <xdr:sp macro="" textlink="">
      <xdr:nvSpPr>
        <xdr:cNvPr id="94" name="テキスト ボックス 93"/>
        <xdr:cNvSpPr txBox="1"/>
      </xdr:nvSpPr>
      <xdr:spPr>
        <a:xfrm>
          <a:off x="1828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100693</xdr:rowOff>
    </xdr:from>
    <xdr:to>
      <xdr:col>6</xdr:col>
      <xdr:colOff>171450</xdr:colOff>
      <xdr:row>36</xdr:row>
      <xdr:rowOff>30843</xdr:rowOff>
    </xdr:to>
    <xdr:sp macro="" textlink="">
      <xdr:nvSpPr>
        <xdr:cNvPr id="95" name="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15620</xdr:rowOff>
    </xdr:from>
    <xdr:ext cx="762000" cy="259045"/>
    <xdr:sp macro="" textlink="">
      <xdr:nvSpPr>
        <xdr:cNvPr id="96" name="テキスト ボックス 95"/>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引き続き、各種平均を上回っている。物件費に関しては臨時職員から会計年度職員への移行など、臨時的な要因を除き、上昇傾向が続いている。そのため、事業の見直し等により経常経費の削減に取り組んで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119380</xdr:rowOff>
    </xdr:to>
    <xdr:cxnSp macro="">
      <xdr:nvCxnSpPr>
        <xdr:cNvPr id="129" name="直線コネクタ 128"/>
        <xdr:cNvCxnSpPr/>
      </xdr:nvCxnSpPr>
      <xdr:spPr>
        <a:xfrm>
          <a:off x="15671800" y="3136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138430</xdr:rowOff>
    </xdr:to>
    <xdr:cxnSp macro="">
      <xdr:nvCxnSpPr>
        <xdr:cNvPr id="132" name="直線コネクタ 131"/>
        <xdr:cNvCxnSpPr/>
      </xdr:nvCxnSpPr>
      <xdr:spPr>
        <a:xfrm flipV="1">
          <a:off x="14782800" y="3136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19</xdr:row>
      <xdr:rowOff>138430</xdr:rowOff>
    </xdr:to>
    <xdr:cxnSp macro="">
      <xdr:nvCxnSpPr>
        <xdr:cNvPr id="135" name="直線コネクタ 134"/>
        <xdr:cNvCxnSpPr/>
      </xdr:nvCxnSpPr>
      <xdr:spPr>
        <a:xfrm>
          <a:off x="13893800" y="3342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163830</xdr:rowOff>
    </xdr:from>
    <xdr:to>
      <xdr:col>74</xdr:col>
      <xdr:colOff>31750</xdr:colOff>
      <xdr:row>18</xdr:row>
      <xdr:rowOff>93980</xdr:rowOff>
    </xdr:to>
    <xdr:sp macro="" textlink="">
      <xdr:nvSpPr>
        <xdr:cNvPr id="136" name="フローチャート: 判断 135"/>
        <xdr:cNvSpPr/>
      </xdr:nvSpPr>
      <xdr:spPr>
        <a:xfrm>
          <a:off x="14732000" y="307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104157</xdr:rowOff>
    </xdr:from>
    <xdr:ext cx="762000" cy="259045"/>
    <xdr:sp macro="" textlink="">
      <xdr:nvSpPr>
        <xdr:cNvPr id="137" name="テキスト ボックス 136"/>
        <xdr:cNvSpPr txBox="1"/>
      </xdr:nvSpPr>
      <xdr:spPr>
        <a:xfrm>
          <a:off x="14401800" y="28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85090</xdr:rowOff>
    </xdr:to>
    <xdr:cxnSp macro="">
      <xdr:nvCxnSpPr>
        <xdr:cNvPr id="138" name="直線コネクタ 137"/>
        <xdr:cNvCxnSpPr/>
      </xdr:nvCxnSpPr>
      <xdr:spPr>
        <a:xfrm>
          <a:off x="13004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9" name="フローチャート: 判断 138"/>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40" name="テキスト ボックス 139"/>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41" name="フローチャート: 判断 140"/>
        <xdr:cNvSpPr/>
      </xdr:nvSpPr>
      <xdr:spPr>
        <a:xfrm>
          <a:off x="12954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50817</xdr:rowOff>
    </xdr:from>
    <xdr:ext cx="762000" cy="259045"/>
    <xdr:sp macro="" textlink="">
      <xdr:nvSpPr>
        <xdr:cNvPr id="142" name="テキスト ボックス 141"/>
        <xdr:cNvSpPr txBox="1"/>
      </xdr:nvSpPr>
      <xdr:spPr>
        <a:xfrm>
          <a:off x="12623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8" name="楕円 147"/>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9"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52" name="楕円 151"/>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53" name="テキスト ボックス 152"/>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4" name="楕円 153"/>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5" name="テキスト ボックス 154"/>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6" name="楕円 155"/>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7" name="テキスト ボックス 156"/>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ポイントの減となっており、全国平均や県内平均、類似団体平均のいずれをも下回っている。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今後も町の施策との調整を図りつつ、単独事業の検討、見直しをおこない、上昇を抑制する。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114300</xdr:rowOff>
    </xdr:to>
    <xdr:cxnSp macro="">
      <xdr:nvCxnSpPr>
        <xdr:cNvPr id="190" name="直線コネクタ 189"/>
        <xdr:cNvCxnSpPr/>
      </xdr:nvCxnSpPr>
      <xdr:spPr>
        <a:xfrm flipV="1">
          <a:off x="3987800" y="9321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3" name="直線コネクタ 192"/>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88900</xdr:rowOff>
    </xdr:from>
    <xdr:to>
      <xdr:col>20</xdr:col>
      <xdr:colOff>38100</xdr:colOff>
      <xdr:row>55</xdr:row>
      <xdr:rowOff>19050</xdr:rowOff>
    </xdr:to>
    <xdr:sp macro="" textlink="">
      <xdr:nvSpPr>
        <xdr:cNvPr id="194" name="フローチャート: 判断 193"/>
        <xdr:cNvSpPr/>
      </xdr:nvSpPr>
      <xdr:spPr>
        <a:xfrm>
          <a:off x="3937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139700</xdr:rowOff>
    </xdr:to>
    <xdr:cxnSp macro="">
      <xdr:nvCxnSpPr>
        <xdr:cNvPr id="196" name="直線コネクタ 195"/>
        <xdr:cNvCxnSpPr/>
      </xdr:nvCxnSpPr>
      <xdr:spPr>
        <a:xfrm>
          <a:off x="22098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7" name="フローチャート: 判断 196"/>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8" name="テキスト ボックス 197"/>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9" name="直線コネクタ 198"/>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2" name="フローチャート: 判断 201"/>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03" name="テキスト ボックス 20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10"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3" name="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15" name="楕円 214"/>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16" name="テキスト ボックス 215"/>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県平均は上回っているものの、全国平均や類似団体内平均を下回っている。特別会計への繰出金の変動による影響を大きく受けるため、今後繰出金抑制のため、税率や使用料の適正化による経営健全化をはじめ、各種負担の適正化により、普通会計からの負担額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12700</xdr:rowOff>
    </xdr:to>
    <xdr:cxnSp macro="">
      <xdr:nvCxnSpPr>
        <xdr:cNvPr id="251" name="直線コネクタ 250"/>
        <xdr:cNvCxnSpPr/>
      </xdr:nvCxnSpPr>
      <xdr:spPr>
        <a:xfrm>
          <a:off x="15671800" y="9598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81280</xdr:rowOff>
    </xdr:to>
    <xdr:cxnSp macro="">
      <xdr:nvCxnSpPr>
        <xdr:cNvPr id="254" name="直線コネクタ 253"/>
        <xdr:cNvCxnSpPr/>
      </xdr:nvCxnSpPr>
      <xdr:spPr>
        <a:xfrm flipV="1">
          <a:off x="14782800" y="9598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57</xdr:row>
      <xdr:rowOff>24130</xdr:rowOff>
    </xdr:to>
    <xdr:cxnSp macro="">
      <xdr:nvCxnSpPr>
        <xdr:cNvPr id="257" name="直線コネクタ 256"/>
        <xdr:cNvCxnSpPr/>
      </xdr:nvCxnSpPr>
      <xdr:spPr>
        <a:xfrm flipV="1">
          <a:off x="13893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115570</xdr:rowOff>
    </xdr:to>
    <xdr:cxnSp macro="">
      <xdr:nvCxnSpPr>
        <xdr:cNvPr id="260" name="直線コネクタ 259"/>
        <xdr:cNvCxnSpPr/>
      </xdr:nvCxnSpPr>
      <xdr:spPr>
        <a:xfrm flipV="1">
          <a:off x="13004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72" name="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7" name="テキスト ボックス 27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8" name="楕円 277"/>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9" name="テキスト ボックス 278"/>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補助費等に関しては、昨年度比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となっているが、各種平均は上回っている状況である。これは川越地区消防の新庁舎建設など、関係一部事務組合の新規事業等が影響しているものと思われる。今後も補助費の増加が見込まれるため、補助金の見直しなどを検討し、適正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107950</xdr:rowOff>
    </xdr:to>
    <xdr:cxnSp macro="">
      <xdr:nvCxnSpPr>
        <xdr:cNvPr id="312" name="直線コネクタ 311"/>
        <xdr:cNvCxnSpPr/>
      </xdr:nvCxnSpPr>
      <xdr:spPr>
        <a:xfrm flipV="1">
          <a:off x="15671800" y="63449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107950</xdr:rowOff>
    </xdr:to>
    <xdr:cxnSp macro="">
      <xdr:nvCxnSpPr>
        <xdr:cNvPr id="315" name="直線コネクタ 314"/>
        <xdr:cNvCxnSpPr/>
      </xdr:nvCxnSpPr>
      <xdr:spPr>
        <a:xfrm>
          <a:off x="14782800" y="6322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8890</xdr:rowOff>
    </xdr:to>
    <xdr:cxnSp macro="">
      <xdr:nvCxnSpPr>
        <xdr:cNvPr id="318" name="直線コネクタ 317"/>
        <xdr:cNvCxnSpPr/>
      </xdr:nvCxnSpPr>
      <xdr:spPr>
        <a:xfrm flipV="1">
          <a:off x="13893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39370</xdr:rowOff>
    </xdr:to>
    <xdr:cxnSp macro="">
      <xdr:nvCxnSpPr>
        <xdr:cNvPr id="321" name="直線コネクタ 320"/>
        <xdr:cNvCxnSpPr/>
      </xdr:nvCxnSpPr>
      <xdr:spPr>
        <a:xfrm flipV="1">
          <a:off x="13004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3" name="テキスト ボックス 32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1" name="楕円 33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2"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3" name="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34" name="テキスト ボックス 333"/>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37" name="楕円 336"/>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38" name="テキスト ボックス 33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9" name="楕円 338"/>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0" name="テキスト ボックス 339"/>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各種平均を大きく下回り、前年度に比べても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ポイントの減となった。これは過去の利率の高い地方債の償還が終了したことに影響を受けているものと思われる。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今後は公共施設の改修・修繕等により地方債の発行が見込まれるため、地方債の乱発をせず、長期的な目線で計画的な地方債発行を行い、償還額の平準化に努める。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67563</xdr:rowOff>
    </xdr:to>
    <xdr:cxnSp macro="">
      <xdr:nvCxnSpPr>
        <xdr:cNvPr id="370" name="直線コネクタ 369"/>
        <xdr:cNvCxnSpPr/>
      </xdr:nvCxnSpPr>
      <xdr:spPr>
        <a:xfrm flipV="1">
          <a:off x="3987800" y="130566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99568</xdr:rowOff>
    </xdr:to>
    <xdr:cxnSp macro="">
      <xdr:nvCxnSpPr>
        <xdr:cNvPr id="373" name="直線コネクタ 372"/>
        <xdr:cNvCxnSpPr/>
      </xdr:nvCxnSpPr>
      <xdr:spPr>
        <a:xfrm flipV="1">
          <a:off x="3098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4" name="フローチャート: 判断 373"/>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5" name="テキスト ボックス 374"/>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76" name="直線コネクタ 375"/>
        <xdr:cNvCxnSpPr/>
      </xdr:nvCxnSpPr>
      <xdr:spPr>
        <a:xfrm>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76708</xdr:rowOff>
    </xdr:to>
    <xdr:cxnSp macro="">
      <xdr:nvCxnSpPr>
        <xdr:cNvPr id="379" name="直線コネクタ 378"/>
        <xdr:cNvCxnSpPr/>
      </xdr:nvCxnSpPr>
      <xdr:spPr>
        <a:xfrm>
          <a:off x="1320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103632</xdr:rowOff>
    </xdr:from>
    <xdr:to>
      <xdr:col>11</xdr:col>
      <xdr:colOff>60325</xdr:colOff>
      <xdr:row>77</xdr:row>
      <xdr:rowOff>33782</xdr:rowOff>
    </xdr:to>
    <xdr:sp macro="" textlink="">
      <xdr:nvSpPr>
        <xdr:cNvPr id="380" name="フローチャート: 判断 379"/>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18559</xdr:rowOff>
    </xdr:from>
    <xdr:ext cx="762000" cy="259045"/>
    <xdr:sp macro="" textlink="">
      <xdr:nvSpPr>
        <xdr:cNvPr id="381" name="テキスト ボックス 380"/>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2" name="フローチャート: 判断 381"/>
        <xdr:cNvSpPr/>
      </xdr:nvSpPr>
      <xdr:spPr>
        <a:xfrm>
          <a:off x="1270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32275</xdr:rowOff>
    </xdr:from>
    <xdr:ext cx="762000" cy="259045"/>
    <xdr:sp macro="" textlink="">
      <xdr:nvSpPr>
        <xdr:cNvPr id="383" name="テキスト ボックス 382"/>
        <xdr:cNvSpPr txBox="1"/>
      </xdr:nvSpPr>
      <xdr:spPr>
        <a:xfrm>
          <a:off x="939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9" name="楕円 388"/>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90"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91" name="楕円 390"/>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92" name="テキスト ボックス 391"/>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3" name="楕円 392"/>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4" name="テキスト ボックス 393"/>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5" name="楕円 394"/>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6" name="テキスト ボックス 395"/>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7" name="楕円 396"/>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8" name="テキスト ボックス 397"/>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平均は下回っているものの、類似団体平均に対しては若干上回っている。しかしながら、全体としては減少基調にあり、今後見込まれる高齢化等による扶助費の増や、一部事務組合への補助費の増などにより、財政の硬直化を招かぬよう、事業の見直しなどにより、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44704</xdr:rowOff>
    </xdr:to>
    <xdr:cxnSp macro="">
      <xdr:nvCxnSpPr>
        <xdr:cNvPr id="429" name="直線コネクタ 428"/>
        <xdr:cNvCxnSpPr/>
      </xdr:nvCxnSpPr>
      <xdr:spPr>
        <a:xfrm flipV="1">
          <a:off x="15671800" y="130474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10413</xdr:rowOff>
    </xdr:to>
    <xdr:cxnSp macro="">
      <xdr:nvCxnSpPr>
        <xdr:cNvPr id="432" name="直線コネクタ 431"/>
        <xdr:cNvCxnSpPr/>
      </xdr:nvCxnSpPr>
      <xdr:spPr>
        <a:xfrm flipV="1">
          <a:off x="14782800" y="13074904"/>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xdr:rowOff>
    </xdr:from>
    <xdr:to>
      <xdr:col>78</xdr:col>
      <xdr:colOff>120650</xdr:colOff>
      <xdr:row>76</xdr:row>
      <xdr:rowOff>113792</xdr:rowOff>
    </xdr:to>
    <xdr:sp macro="" textlink="">
      <xdr:nvSpPr>
        <xdr:cNvPr id="433" name="フローチャート: 判断 432"/>
        <xdr:cNvSpPr/>
      </xdr:nvSpPr>
      <xdr:spPr>
        <a:xfrm>
          <a:off x="15621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98569</xdr:rowOff>
    </xdr:from>
    <xdr:ext cx="736600" cy="259045"/>
    <xdr:sp macro="" textlink="">
      <xdr:nvSpPr>
        <xdr:cNvPr id="434" name="テキスト ボックス 433"/>
        <xdr:cNvSpPr txBox="1"/>
      </xdr:nvSpPr>
      <xdr:spPr>
        <a:xfrm>
          <a:off x="15290800" y="13128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92711</xdr:rowOff>
    </xdr:to>
    <xdr:cxnSp macro="">
      <xdr:nvCxnSpPr>
        <xdr:cNvPr id="435" name="直線コネクタ 434"/>
        <xdr:cNvCxnSpPr/>
      </xdr:nvCxnSpPr>
      <xdr:spPr>
        <a:xfrm flipV="1">
          <a:off x="13893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7" name="テキスト ボックス 436"/>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35561</xdr:rowOff>
    </xdr:to>
    <xdr:cxnSp macro="">
      <xdr:nvCxnSpPr>
        <xdr:cNvPr id="438" name="直線コネクタ 437"/>
        <xdr:cNvCxnSpPr/>
      </xdr:nvCxnSpPr>
      <xdr:spPr>
        <a:xfrm flipV="1">
          <a:off x="13004800" y="132943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0" name="テキスト ボックス 439"/>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109999</xdr:rowOff>
    </xdr:from>
    <xdr:ext cx="762000" cy="259045"/>
    <xdr:sp macro="" textlink="">
      <xdr:nvSpPr>
        <xdr:cNvPr id="449" name="公債費以外該当値テキスト"/>
        <xdr:cNvSpPr txBox="1"/>
      </xdr:nvSpPr>
      <xdr:spPr>
        <a:xfrm>
          <a:off x="16598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50" name="楕円 449"/>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1" name="テキスト ボックス 450"/>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2" name="楕円 451"/>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3" name="テキスト ボックス 452"/>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4" name="楕円 453"/>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5" name="テキスト ボックス 45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18466</xdr:rowOff>
    </xdr:from>
    <xdr:to>
      <xdr:col>29</xdr:col>
      <xdr:colOff>127000</xdr:colOff>
      <xdr:row>18</xdr:row>
      <xdr:rowOff>48832</xdr:rowOff>
    </xdr:to>
    <xdr:cxnSp macro="">
      <xdr:nvCxnSpPr>
        <xdr:cNvPr id="50" name="直線コネクタ 49"/>
        <xdr:cNvCxnSpPr/>
      </xdr:nvCxnSpPr>
      <xdr:spPr bwMode="auto">
        <a:xfrm flipV="1">
          <a:off x="5003800" y="3152191"/>
          <a:ext cx="647700" cy="3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48832</xdr:rowOff>
    </xdr:from>
    <xdr:to>
      <xdr:col>26</xdr:col>
      <xdr:colOff>50800</xdr:colOff>
      <xdr:row>18</xdr:row>
      <xdr:rowOff>86462</xdr:rowOff>
    </xdr:to>
    <xdr:cxnSp macro="">
      <xdr:nvCxnSpPr>
        <xdr:cNvPr id="53" name="直線コネクタ 52"/>
        <xdr:cNvCxnSpPr/>
      </xdr:nvCxnSpPr>
      <xdr:spPr bwMode="auto">
        <a:xfrm flipV="1">
          <a:off x="4305300" y="3182557"/>
          <a:ext cx="698500" cy="37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161417</xdr:rowOff>
    </xdr:from>
    <xdr:to>
      <xdr:col>26</xdr:col>
      <xdr:colOff>101600</xdr:colOff>
      <xdr:row>17</xdr:row>
      <xdr:rowOff>91567</xdr:rowOff>
    </xdr:to>
    <xdr:sp macro="" textlink="">
      <xdr:nvSpPr>
        <xdr:cNvPr id="54" name="フローチャート: 判断 53"/>
        <xdr:cNvSpPr/>
      </xdr:nvSpPr>
      <xdr:spPr bwMode="auto">
        <a:xfrm>
          <a:off x="4953000" y="2952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101744</xdr:rowOff>
    </xdr:from>
    <xdr:ext cx="736600" cy="259045"/>
    <xdr:sp macro="" textlink="">
      <xdr:nvSpPr>
        <xdr:cNvPr id="55" name="テキスト ボックス 54"/>
        <xdr:cNvSpPr txBox="1"/>
      </xdr:nvSpPr>
      <xdr:spPr>
        <a:xfrm>
          <a:off x="4622800" y="27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86462</xdr:rowOff>
    </xdr:from>
    <xdr:to>
      <xdr:col>22</xdr:col>
      <xdr:colOff>114300</xdr:colOff>
      <xdr:row>18</xdr:row>
      <xdr:rowOff>89992</xdr:rowOff>
    </xdr:to>
    <xdr:cxnSp macro="">
      <xdr:nvCxnSpPr>
        <xdr:cNvPr id="56" name="直線コネクタ 55"/>
        <xdr:cNvCxnSpPr/>
      </xdr:nvCxnSpPr>
      <xdr:spPr bwMode="auto">
        <a:xfrm flipV="1">
          <a:off x="3606800" y="3220187"/>
          <a:ext cx="698500" cy="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134188</xdr:rowOff>
    </xdr:from>
    <xdr:to>
      <xdr:col>22</xdr:col>
      <xdr:colOff>165100</xdr:colOff>
      <xdr:row>19</xdr:row>
      <xdr:rowOff>64338</xdr:rowOff>
    </xdr:to>
    <xdr:sp macro="" textlink="">
      <xdr:nvSpPr>
        <xdr:cNvPr id="57" name="フローチャート: 判断 56"/>
        <xdr:cNvSpPr/>
      </xdr:nvSpPr>
      <xdr:spPr bwMode="auto">
        <a:xfrm>
          <a:off x="4254500" y="3267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49115</xdr:rowOff>
    </xdr:from>
    <xdr:ext cx="762000" cy="259045"/>
    <xdr:sp macro="" textlink="">
      <xdr:nvSpPr>
        <xdr:cNvPr id="58" name="テキスト ボックス 57"/>
        <xdr:cNvSpPr txBox="1"/>
      </xdr:nvSpPr>
      <xdr:spPr>
        <a:xfrm>
          <a:off x="3924300" y="335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89992</xdr:rowOff>
    </xdr:from>
    <xdr:to>
      <xdr:col>18</xdr:col>
      <xdr:colOff>177800</xdr:colOff>
      <xdr:row>18</xdr:row>
      <xdr:rowOff>100393</xdr:rowOff>
    </xdr:to>
    <xdr:cxnSp macro="">
      <xdr:nvCxnSpPr>
        <xdr:cNvPr id="59" name="直線コネクタ 58"/>
        <xdr:cNvCxnSpPr/>
      </xdr:nvCxnSpPr>
      <xdr:spPr bwMode="auto">
        <a:xfrm flipV="1">
          <a:off x="2908300" y="3223717"/>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142837</xdr:rowOff>
    </xdr:from>
    <xdr:to>
      <xdr:col>19</xdr:col>
      <xdr:colOff>38100</xdr:colOff>
      <xdr:row>19</xdr:row>
      <xdr:rowOff>72987</xdr:rowOff>
    </xdr:to>
    <xdr:sp macro="" textlink="">
      <xdr:nvSpPr>
        <xdr:cNvPr id="60" name="フローチャート: 判断 59"/>
        <xdr:cNvSpPr/>
      </xdr:nvSpPr>
      <xdr:spPr bwMode="auto">
        <a:xfrm>
          <a:off x="3556000" y="3276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57764</xdr:rowOff>
    </xdr:from>
    <xdr:ext cx="762000" cy="259045"/>
    <xdr:sp macro="" textlink="">
      <xdr:nvSpPr>
        <xdr:cNvPr id="61" name="テキスト ボックス 60"/>
        <xdr:cNvSpPr txBox="1"/>
      </xdr:nvSpPr>
      <xdr:spPr>
        <a:xfrm>
          <a:off x="3225800" y="336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142773</xdr:rowOff>
    </xdr:from>
    <xdr:to>
      <xdr:col>15</xdr:col>
      <xdr:colOff>101600</xdr:colOff>
      <xdr:row>19</xdr:row>
      <xdr:rowOff>72923</xdr:rowOff>
    </xdr:to>
    <xdr:sp macro="" textlink="">
      <xdr:nvSpPr>
        <xdr:cNvPr id="62" name="フローチャート: 判断 61"/>
        <xdr:cNvSpPr/>
      </xdr:nvSpPr>
      <xdr:spPr bwMode="auto">
        <a:xfrm>
          <a:off x="2857500" y="3276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57700</xdr:rowOff>
    </xdr:from>
    <xdr:ext cx="762000" cy="259045"/>
    <xdr:sp macro="" textlink="">
      <xdr:nvSpPr>
        <xdr:cNvPr id="63" name="テキスト ボックス 62"/>
        <xdr:cNvSpPr txBox="1"/>
      </xdr:nvSpPr>
      <xdr:spPr>
        <a:xfrm>
          <a:off x="2527300" y="336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139116</xdr:rowOff>
    </xdr:from>
    <xdr:to>
      <xdr:col>29</xdr:col>
      <xdr:colOff>177800</xdr:colOff>
      <xdr:row>18</xdr:row>
      <xdr:rowOff>69266</xdr:rowOff>
    </xdr:to>
    <xdr:sp macro="" textlink="">
      <xdr:nvSpPr>
        <xdr:cNvPr id="69" name="楕円 68"/>
        <xdr:cNvSpPr/>
      </xdr:nvSpPr>
      <xdr:spPr bwMode="auto">
        <a:xfrm>
          <a:off x="5600700" y="3101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111193</xdr:rowOff>
    </xdr:from>
    <xdr:ext cx="762000" cy="259045"/>
    <xdr:sp macro="" textlink="">
      <xdr:nvSpPr>
        <xdr:cNvPr id="70" name="人口1人当たり決算額の推移該当値テキスト130"/>
        <xdr:cNvSpPr txBox="1"/>
      </xdr:nvSpPr>
      <xdr:spPr>
        <a:xfrm>
          <a:off x="5740400" y="307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169482</xdr:rowOff>
    </xdr:from>
    <xdr:to>
      <xdr:col>26</xdr:col>
      <xdr:colOff>101600</xdr:colOff>
      <xdr:row>18</xdr:row>
      <xdr:rowOff>99632</xdr:rowOff>
    </xdr:to>
    <xdr:sp macro="" textlink="">
      <xdr:nvSpPr>
        <xdr:cNvPr id="71" name="楕円 70"/>
        <xdr:cNvSpPr/>
      </xdr:nvSpPr>
      <xdr:spPr bwMode="auto">
        <a:xfrm>
          <a:off x="4953000" y="313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84409</xdr:rowOff>
    </xdr:from>
    <xdr:ext cx="736600" cy="259045"/>
    <xdr:sp macro="" textlink="">
      <xdr:nvSpPr>
        <xdr:cNvPr id="72" name="テキスト ボックス 71"/>
        <xdr:cNvSpPr txBox="1"/>
      </xdr:nvSpPr>
      <xdr:spPr>
        <a:xfrm>
          <a:off x="4622800" y="321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35662</xdr:rowOff>
    </xdr:from>
    <xdr:to>
      <xdr:col>22</xdr:col>
      <xdr:colOff>165100</xdr:colOff>
      <xdr:row>18</xdr:row>
      <xdr:rowOff>137261</xdr:rowOff>
    </xdr:to>
    <xdr:sp macro="" textlink="">
      <xdr:nvSpPr>
        <xdr:cNvPr id="73" name="楕円 72"/>
        <xdr:cNvSpPr/>
      </xdr:nvSpPr>
      <xdr:spPr bwMode="auto">
        <a:xfrm>
          <a:off x="4254500" y="31693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147439</xdr:rowOff>
    </xdr:from>
    <xdr:ext cx="762000" cy="259045"/>
    <xdr:sp macro="" textlink="">
      <xdr:nvSpPr>
        <xdr:cNvPr id="74" name="テキスト ボックス 73"/>
        <xdr:cNvSpPr txBox="1"/>
      </xdr:nvSpPr>
      <xdr:spPr>
        <a:xfrm>
          <a:off x="3924300" y="293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39192</xdr:rowOff>
    </xdr:from>
    <xdr:to>
      <xdr:col>19</xdr:col>
      <xdr:colOff>38100</xdr:colOff>
      <xdr:row>18</xdr:row>
      <xdr:rowOff>140792</xdr:rowOff>
    </xdr:to>
    <xdr:sp macro="" textlink="">
      <xdr:nvSpPr>
        <xdr:cNvPr id="75" name="楕円 74"/>
        <xdr:cNvSpPr/>
      </xdr:nvSpPr>
      <xdr:spPr bwMode="auto">
        <a:xfrm>
          <a:off x="3556000" y="3172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150969</xdr:rowOff>
    </xdr:from>
    <xdr:ext cx="762000" cy="259045"/>
    <xdr:sp macro="" textlink="">
      <xdr:nvSpPr>
        <xdr:cNvPr id="76" name="テキスト ボックス 75"/>
        <xdr:cNvSpPr txBox="1"/>
      </xdr:nvSpPr>
      <xdr:spPr>
        <a:xfrm>
          <a:off x="3225800" y="29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49593</xdr:rowOff>
    </xdr:from>
    <xdr:to>
      <xdr:col>15</xdr:col>
      <xdr:colOff>101600</xdr:colOff>
      <xdr:row>18</xdr:row>
      <xdr:rowOff>151193</xdr:rowOff>
    </xdr:to>
    <xdr:sp macro="" textlink="">
      <xdr:nvSpPr>
        <xdr:cNvPr id="77" name="楕円 76"/>
        <xdr:cNvSpPr/>
      </xdr:nvSpPr>
      <xdr:spPr bwMode="auto">
        <a:xfrm>
          <a:off x="2857500" y="3183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161370</xdr:rowOff>
    </xdr:from>
    <xdr:ext cx="762000" cy="259045"/>
    <xdr:sp macro="" textlink="">
      <xdr:nvSpPr>
        <xdr:cNvPr id="78" name="テキスト ボックス 77"/>
        <xdr:cNvSpPr txBox="1"/>
      </xdr:nvSpPr>
      <xdr:spPr>
        <a:xfrm>
          <a:off x="2527300" y="295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65637</xdr:rowOff>
    </xdr:from>
    <xdr:to>
      <xdr:col>29</xdr:col>
      <xdr:colOff>127000</xdr:colOff>
      <xdr:row>36</xdr:row>
      <xdr:rowOff>66715</xdr:rowOff>
    </xdr:to>
    <xdr:cxnSp macro="">
      <xdr:nvCxnSpPr>
        <xdr:cNvPr id="113" name="直線コネクタ 112"/>
        <xdr:cNvCxnSpPr/>
      </xdr:nvCxnSpPr>
      <xdr:spPr bwMode="auto">
        <a:xfrm flipV="1">
          <a:off x="5003800" y="7018887"/>
          <a:ext cx="647700" cy="1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269875</xdr:rowOff>
    </xdr:from>
    <xdr:to>
      <xdr:col>26</xdr:col>
      <xdr:colOff>50800</xdr:colOff>
      <xdr:row>36</xdr:row>
      <xdr:rowOff>66715</xdr:rowOff>
    </xdr:to>
    <xdr:cxnSp macro="">
      <xdr:nvCxnSpPr>
        <xdr:cNvPr id="116" name="直線コネクタ 115"/>
        <xdr:cNvCxnSpPr/>
      </xdr:nvCxnSpPr>
      <xdr:spPr bwMode="auto">
        <a:xfrm>
          <a:off x="4305300" y="6880225"/>
          <a:ext cx="698500" cy="13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228056</xdr:rowOff>
    </xdr:from>
    <xdr:to>
      <xdr:col>26</xdr:col>
      <xdr:colOff>101600</xdr:colOff>
      <xdr:row>34</xdr:row>
      <xdr:rowOff>329656</xdr:rowOff>
    </xdr:to>
    <xdr:sp macro="" textlink="">
      <xdr:nvSpPr>
        <xdr:cNvPr id="117" name="フローチャート: 判断 116"/>
        <xdr:cNvSpPr/>
      </xdr:nvSpPr>
      <xdr:spPr bwMode="auto">
        <a:xfrm>
          <a:off x="4953000" y="6495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339833</xdr:rowOff>
    </xdr:from>
    <xdr:ext cx="736600" cy="259045"/>
    <xdr:sp macro="" textlink="">
      <xdr:nvSpPr>
        <xdr:cNvPr id="118" name="テキスト ボックス 117"/>
        <xdr:cNvSpPr txBox="1"/>
      </xdr:nvSpPr>
      <xdr:spPr>
        <a:xfrm>
          <a:off x="4622800" y="626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269875</xdr:rowOff>
    </xdr:from>
    <xdr:to>
      <xdr:col>22</xdr:col>
      <xdr:colOff>114300</xdr:colOff>
      <xdr:row>35</xdr:row>
      <xdr:rowOff>286530</xdr:rowOff>
    </xdr:to>
    <xdr:cxnSp macro="">
      <xdr:nvCxnSpPr>
        <xdr:cNvPr id="119" name="直線コネクタ 118"/>
        <xdr:cNvCxnSpPr/>
      </xdr:nvCxnSpPr>
      <xdr:spPr bwMode="auto">
        <a:xfrm flipV="1">
          <a:off x="3606800" y="6880225"/>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286530</xdr:rowOff>
    </xdr:from>
    <xdr:to>
      <xdr:col>18</xdr:col>
      <xdr:colOff>177800</xdr:colOff>
      <xdr:row>35</xdr:row>
      <xdr:rowOff>337279</xdr:rowOff>
    </xdr:to>
    <xdr:cxnSp macro="">
      <xdr:nvCxnSpPr>
        <xdr:cNvPr id="122" name="直線コネクタ 121"/>
        <xdr:cNvCxnSpPr/>
      </xdr:nvCxnSpPr>
      <xdr:spPr bwMode="auto">
        <a:xfrm flipV="1">
          <a:off x="2908300" y="6896880"/>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14837</xdr:rowOff>
    </xdr:from>
    <xdr:to>
      <xdr:col>29</xdr:col>
      <xdr:colOff>177800</xdr:colOff>
      <xdr:row>36</xdr:row>
      <xdr:rowOff>116437</xdr:rowOff>
    </xdr:to>
    <xdr:sp macro="" textlink="">
      <xdr:nvSpPr>
        <xdr:cNvPr id="132" name="楕円 131"/>
        <xdr:cNvSpPr/>
      </xdr:nvSpPr>
      <xdr:spPr bwMode="auto">
        <a:xfrm>
          <a:off x="5600700" y="696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329814</xdr:rowOff>
    </xdr:from>
    <xdr:ext cx="762000" cy="259045"/>
    <xdr:sp macro="" textlink="">
      <xdr:nvSpPr>
        <xdr:cNvPr id="133" name="人口1人当たり決算額の推移該当値テキスト445"/>
        <xdr:cNvSpPr txBox="1"/>
      </xdr:nvSpPr>
      <xdr:spPr>
        <a:xfrm>
          <a:off x="5740400" y="694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15915</xdr:rowOff>
    </xdr:from>
    <xdr:to>
      <xdr:col>26</xdr:col>
      <xdr:colOff>101600</xdr:colOff>
      <xdr:row>36</xdr:row>
      <xdr:rowOff>117515</xdr:rowOff>
    </xdr:to>
    <xdr:sp macro="" textlink="">
      <xdr:nvSpPr>
        <xdr:cNvPr id="134" name="楕円 133"/>
        <xdr:cNvSpPr/>
      </xdr:nvSpPr>
      <xdr:spPr bwMode="auto">
        <a:xfrm>
          <a:off x="4953000" y="69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102292</xdr:rowOff>
    </xdr:from>
    <xdr:ext cx="736600" cy="259045"/>
    <xdr:sp macro="" textlink="">
      <xdr:nvSpPr>
        <xdr:cNvPr id="135" name="テキスト ボックス 134"/>
        <xdr:cNvSpPr txBox="1"/>
      </xdr:nvSpPr>
      <xdr:spPr>
        <a:xfrm>
          <a:off x="4622800" y="7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219075</xdr:rowOff>
    </xdr:from>
    <xdr:to>
      <xdr:col>22</xdr:col>
      <xdr:colOff>165100</xdr:colOff>
      <xdr:row>35</xdr:row>
      <xdr:rowOff>320675</xdr:rowOff>
    </xdr:to>
    <xdr:sp macro="" textlink="">
      <xdr:nvSpPr>
        <xdr:cNvPr id="136" name="楕円 135"/>
        <xdr:cNvSpPr/>
      </xdr:nvSpPr>
      <xdr:spPr bwMode="auto">
        <a:xfrm>
          <a:off x="4254500" y="68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305452</xdr:rowOff>
    </xdr:from>
    <xdr:ext cx="762000" cy="259045"/>
    <xdr:sp macro="" textlink="">
      <xdr:nvSpPr>
        <xdr:cNvPr id="137" name="テキスト ボックス 136"/>
        <xdr:cNvSpPr txBox="1"/>
      </xdr:nvSpPr>
      <xdr:spPr>
        <a:xfrm>
          <a:off x="39243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235730</xdr:rowOff>
    </xdr:from>
    <xdr:to>
      <xdr:col>19</xdr:col>
      <xdr:colOff>38100</xdr:colOff>
      <xdr:row>35</xdr:row>
      <xdr:rowOff>337330</xdr:rowOff>
    </xdr:to>
    <xdr:sp macro="" textlink="">
      <xdr:nvSpPr>
        <xdr:cNvPr id="138" name="楕円 137"/>
        <xdr:cNvSpPr/>
      </xdr:nvSpPr>
      <xdr:spPr bwMode="auto">
        <a:xfrm>
          <a:off x="3556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322107</xdr:rowOff>
    </xdr:from>
    <xdr:ext cx="762000" cy="259045"/>
    <xdr:sp macro="" textlink="">
      <xdr:nvSpPr>
        <xdr:cNvPr id="139" name="テキスト ボックス 138"/>
        <xdr:cNvSpPr txBox="1"/>
      </xdr:nvSpPr>
      <xdr:spPr>
        <a:xfrm>
          <a:off x="3225800" y="69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286479</xdr:rowOff>
    </xdr:from>
    <xdr:to>
      <xdr:col>15</xdr:col>
      <xdr:colOff>101600</xdr:colOff>
      <xdr:row>36</xdr:row>
      <xdr:rowOff>45179</xdr:rowOff>
    </xdr:to>
    <xdr:sp macro="" textlink="">
      <xdr:nvSpPr>
        <xdr:cNvPr id="140" name="楕円 139"/>
        <xdr:cNvSpPr/>
      </xdr:nvSpPr>
      <xdr:spPr bwMode="auto">
        <a:xfrm>
          <a:off x="2857500" y="689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29956</xdr:rowOff>
    </xdr:from>
    <xdr:ext cx="762000" cy="259045"/>
    <xdr:sp macro="" textlink="">
      <xdr:nvSpPr>
        <xdr:cNvPr id="141" name="テキスト ボックス 140"/>
        <xdr:cNvSpPr txBox="1"/>
      </xdr:nvSpPr>
      <xdr:spPr>
        <a:xfrm>
          <a:off x="2527300" y="698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24328</xdr:rowOff>
    </xdr:from>
    <xdr:to>
      <xdr:col>24</xdr:col>
      <xdr:colOff>63500</xdr:colOff>
      <xdr:row>37</xdr:row>
      <xdr:rowOff>81264</xdr:rowOff>
    </xdr:to>
    <xdr:cxnSp macro="">
      <xdr:nvCxnSpPr>
        <xdr:cNvPr id="65" name="直線コネクタ 64"/>
        <xdr:cNvCxnSpPr/>
      </xdr:nvCxnSpPr>
      <xdr:spPr>
        <a:xfrm flipV="1">
          <a:off x="3797300" y="6367978"/>
          <a:ext cx="8382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81264</xdr:rowOff>
    </xdr:from>
    <xdr:to>
      <xdr:col>19</xdr:col>
      <xdr:colOff>177800</xdr:colOff>
      <xdr:row>38</xdr:row>
      <xdr:rowOff>35873</xdr:rowOff>
    </xdr:to>
    <xdr:cxnSp macro="">
      <xdr:nvCxnSpPr>
        <xdr:cNvPr id="68" name="直線コネクタ 67"/>
        <xdr:cNvCxnSpPr/>
      </xdr:nvCxnSpPr>
      <xdr:spPr>
        <a:xfrm flipV="1">
          <a:off x="2908300" y="6424914"/>
          <a:ext cx="889000" cy="12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27621</xdr:rowOff>
    </xdr:from>
    <xdr:to>
      <xdr:col>20</xdr:col>
      <xdr:colOff>38100</xdr:colOff>
      <xdr:row>35</xdr:row>
      <xdr:rowOff>129221</xdr:rowOff>
    </xdr:to>
    <xdr:sp macro="" textlink="">
      <xdr:nvSpPr>
        <xdr:cNvPr id="69" name="フローチャート: 判断 68"/>
        <xdr:cNvSpPr/>
      </xdr:nvSpPr>
      <xdr:spPr>
        <a:xfrm>
          <a:off x="37465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145748</xdr:rowOff>
    </xdr:from>
    <xdr:ext cx="534377" cy="259045"/>
    <xdr:sp macro="" textlink="">
      <xdr:nvSpPr>
        <xdr:cNvPr id="70" name="テキスト ボックス 69"/>
        <xdr:cNvSpPr txBox="1"/>
      </xdr:nvSpPr>
      <xdr:spPr>
        <a:xfrm>
          <a:off x="3530111" y="58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16284</xdr:rowOff>
    </xdr:from>
    <xdr:to>
      <xdr:col>15</xdr:col>
      <xdr:colOff>50800</xdr:colOff>
      <xdr:row>38</xdr:row>
      <xdr:rowOff>35873</xdr:rowOff>
    </xdr:to>
    <xdr:cxnSp macro="">
      <xdr:nvCxnSpPr>
        <xdr:cNvPr id="71" name="直線コネクタ 70"/>
        <xdr:cNvCxnSpPr/>
      </xdr:nvCxnSpPr>
      <xdr:spPr>
        <a:xfrm>
          <a:off x="2019300" y="6531384"/>
          <a:ext cx="8890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103716</xdr:rowOff>
    </xdr:from>
    <xdr:to>
      <xdr:col>15</xdr:col>
      <xdr:colOff>101600</xdr:colOff>
      <xdr:row>38</xdr:row>
      <xdr:rowOff>33866</xdr:rowOff>
    </xdr:to>
    <xdr:sp macro="" textlink="">
      <xdr:nvSpPr>
        <xdr:cNvPr id="72" name="フローチャート: 判断 71"/>
        <xdr:cNvSpPr/>
      </xdr:nvSpPr>
      <xdr:spPr>
        <a:xfrm>
          <a:off x="2857500" y="644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50393</xdr:rowOff>
    </xdr:from>
    <xdr:ext cx="534377" cy="259045"/>
    <xdr:sp macro="" textlink="">
      <xdr:nvSpPr>
        <xdr:cNvPr id="73" name="テキスト ボックス 72"/>
        <xdr:cNvSpPr txBox="1"/>
      </xdr:nvSpPr>
      <xdr:spPr>
        <a:xfrm>
          <a:off x="2641111" y="622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157717</xdr:rowOff>
    </xdr:from>
    <xdr:to>
      <xdr:col>10</xdr:col>
      <xdr:colOff>114300</xdr:colOff>
      <xdr:row>38</xdr:row>
      <xdr:rowOff>16284</xdr:rowOff>
    </xdr:to>
    <xdr:cxnSp macro="">
      <xdr:nvCxnSpPr>
        <xdr:cNvPr id="74" name="直線コネクタ 73"/>
        <xdr:cNvCxnSpPr/>
      </xdr:nvCxnSpPr>
      <xdr:spPr>
        <a:xfrm>
          <a:off x="1130300" y="6501367"/>
          <a:ext cx="889000" cy="3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102159</xdr:rowOff>
    </xdr:from>
    <xdr:to>
      <xdr:col>10</xdr:col>
      <xdr:colOff>165100</xdr:colOff>
      <xdr:row>38</xdr:row>
      <xdr:rowOff>32309</xdr:rowOff>
    </xdr:to>
    <xdr:sp macro="" textlink="">
      <xdr:nvSpPr>
        <xdr:cNvPr id="75" name="フローチャート: 判断 74"/>
        <xdr:cNvSpPr/>
      </xdr:nvSpPr>
      <xdr:spPr>
        <a:xfrm>
          <a:off x="1968500" y="644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48836</xdr:rowOff>
    </xdr:from>
    <xdr:ext cx="534377" cy="259045"/>
    <xdr:sp macro="" textlink="">
      <xdr:nvSpPr>
        <xdr:cNvPr id="76" name="テキスト ボックス 75"/>
        <xdr:cNvSpPr txBox="1"/>
      </xdr:nvSpPr>
      <xdr:spPr>
        <a:xfrm>
          <a:off x="1752111" y="62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92543</xdr:rowOff>
    </xdr:from>
    <xdr:to>
      <xdr:col>6</xdr:col>
      <xdr:colOff>38100</xdr:colOff>
      <xdr:row>38</xdr:row>
      <xdr:rowOff>22693</xdr:rowOff>
    </xdr:to>
    <xdr:sp macro="" textlink="">
      <xdr:nvSpPr>
        <xdr:cNvPr id="77" name="フローチャート: 判断 76"/>
        <xdr:cNvSpPr/>
      </xdr:nvSpPr>
      <xdr:spPr>
        <a:xfrm>
          <a:off x="1079500" y="643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39220</xdr:rowOff>
    </xdr:from>
    <xdr:ext cx="534377" cy="259045"/>
    <xdr:sp macro="" textlink="">
      <xdr:nvSpPr>
        <xdr:cNvPr id="78" name="テキスト ボックス 77"/>
        <xdr:cNvSpPr txBox="1"/>
      </xdr:nvSpPr>
      <xdr:spPr>
        <a:xfrm>
          <a:off x="863111" y="62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144978</xdr:rowOff>
    </xdr:from>
    <xdr:to>
      <xdr:col>24</xdr:col>
      <xdr:colOff>114300</xdr:colOff>
      <xdr:row>37</xdr:row>
      <xdr:rowOff>75128</xdr:rowOff>
    </xdr:to>
    <xdr:sp macro="" textlink="">
      <xdr:nvSpPr>
        <xdr:cNvPr id="84" name="楕円 83"/>
        <xdr:cNvSpPr/>
      </xdr:nvSpPr>
      <xdr:spPr>
        <a:xfrm>
          <a:off x="4584700" y="63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123405</xdr:rowOff>
    </xdr:from>
    <xdr:ext cx="534377" cy="259045"/>
    <xdr:sp macro="" textlink="">
      <xdr:nvSpPr>
        <xdr:cNvPr id="85" name="人件費該当値テキスト"/>
        <xdr:cNvSpPr txBox="1"/>
      </xdr:nvSpPr>
      <xdr:spPr>
        <a:xfrm>
          <a:off x="4686300" y="62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30464</xdr:rowOff>
    </xdr:from>
    <xdr:to>
      <xdr:col>20</xdr:col>
      <xdr:colOff>38100</xdr:colOff>
      <xdr:row>37</xdr:row>
      <xdr:rowOff>132064</xdr:rowOff>
    </xdr:to>
    <xdr:sp macro="" textlink="">
      <xdr:nvSpPr>
        <xdr:cNvPr id="86" name="楕円 85"/>
        <xdr:cNvSpPr/>
      </xdr:nvSpPr>
      <xdr:spPr>
        <a:xfrm>
          <a:off x="3746500" y="63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123191</xdr:rowOff>
    </xdr:from>
    <xdr:ext cx="534377" cy="259045"/>
    <xdr:sp macro="" textlink="">
      <xdr:nvSpPr>
        <xdr:cNvPr id="87" name="テキスト ボックス 86"/>
        <xdr:cNvSpPr txBox="1"/>
      </xdr:nvSpPr>
      <xdr:spPr>
        <a:xfrm>
          <a:off x="3530111" y="64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156523</xdr:rowOff>
    </xdr:from>
    <xdr:to>
      <xdr:col>15</xdr:col>
      <xdr:colOff>101600</xdr:colOff>
      <xdr:row>38</xdr:row>
      <xdr:rowOff>86672</xdr:rowOff>
    </xdr:to>
    <xdr:sp macro="" textlink="">
      <xdr:nvSpPr>
        <xdr:cNvPr id="88" name="楕円 87"/>
        <xdr:cNvSpPr/>
      </xdr:nvSpPr>
      <xdr:spPr>
        <a:xfrm>
          <a:off x="2857500" y="65001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77800</xdr:rowOff>
    </xdr:from>
    <xdr:ext cx="534377" cy="259045"/>
    <xdr:sp macro="" textlink="">
      <xdr:nvSpPr>
        <xdr:cNvPr id="89" name="テキスト ボックス 88"/>
        <xdr:cNvSpPr txBox="1"/>
      </xdr:nvSpPr>
      <xdr:spPr>
        <a:xfrm>
          <a:off x="2641111" y="65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136935</xdr:rowOff>
    </xdr:from>
    <xdr:to>
      <xdr:col>10</xdr:col>
      <xdr:colOff>165100</xdr:colOff>
      <xdr:row>38</xdr:row>
      <xdr:rowOff>67084</xdr:rowOff>
    </xdr:to>
    <xdr:sp macro="" textlink="">
      <xdr:nvSpPr>
        <xdr:cNvPr id="90" name="楕円 89"/>
        <xdr:cNvSpPr/>
      </xdr:nvSpPr>
      <xdr:spPr>
        <a:xfrm>
          <a:off x="1968500" y="6480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58211</xdr:rowOff>
    </xdr:from>
    <xdr:ext cx="534377" cy="259045"/>
    <xdr:sp macro="" textlink="">
      <xdr:nvSpPr>
        <xdr:cNvPr id="91" name="テキスト ボックス 90"/>
        <xdr:cNvSpPr txBox="1"/>
      </xdr:nvSpPr>
      <xdr:spPr>
        <a:xfrm>
          <a:off x="1752111" y="65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106917</xdr:rowOff>
    </xdr:from>
    <xdr:to>
      <xdr:col>6</xdr:col>
      <xdr:colOff>38100</xdr:colOff>
      <xdr:row>38</xdr:row>
      <xdr:rowOff>37067</xdr:rowOff>
    </xdr:to>
    <xdr:sp macro="" textlink="">
      <xdr:nvSpPr>
        <xdr:cNvPr id="92" name="楕円 91"/>
        <xdr:cNvSpPr/>
      </xdr:nvSpPr>
      <xdr:spPr>
        <a:xfrm>
          <a:off x="1079500" y="64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28194</xdr:rowOff>
    </xdr:from>
    <xdr:ext cx="534377" cy="259045"/>
    <xdr:sp macro="" textlink="">
      <xdr:nvSpPr>
        <xdr:cNvPr id="93" name="テキスト ボックス 92"/>
        <xdr:cNvSpPr txBox="1"/>
      </xdr:nvSpPr>
      <xdr:spPr>
        <a:xfrm>
          <a:off x="863111" y="65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150684</xdr:rowOff>
    </xdr:from>
    <xdr:to>
      <xdr:col>24</xdr:col>
      <xdr:colOff>63500</xdr:colOff>
      <xdr:row>57</xdr:row>
      <xdr:rowOff>38158</xdr:rowOff>
    </xdr:to>
    <xdr:cxnSp macro="">
      <xdr:nvCxnSpPr>
        <xdr:cNvPr id="125" name="直線コネクタ 124"/>
        <xdr:cNvCxnSpPr/>
      </xdr:nvCxnSpPr>
      <xdr:spPr>
        <a:xfrm flipV="1">
          <a:off x="3797300" y="9751884"/>
          <a:ext cx="838200" cy="5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97311</xdr:rowOff>
    </xdr:from>
    <xdr:to>
      <xdr:col>19</xdr:col>
      <xdr:colOff>177800</xdr:colOff>
      <xdr:row>57</xdr:row>
      <xdr:rowOff>38158</xdr:rowOff>
    </xdr:to>
    <xdr:cxnSp macro="">
      <xdr:nvCxnSpPr>
        <xdr:cNvPr id="128" name="直線コネクタ 127"/>
        <xdr:cNvCxnSpPr/>
      </xdr:nvCxnSpPr>
      <xdr:spPr>
        <a:xfrm>
          <a:off x="2908300" y="9698511"/>
          <a:ext cx="889000" cy="1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78265</xdr:rowOff>
    </xdr:from>
    <xdr:to>
      <xdr:col>20</xdr:col>
      <xdr:colOff>38100</xdr:colOff>
      <xdr:row>56</xdr:row>
      <xdr:rowOff>8415</xdr:rowOff>
    </xdr:to>
    <xdr:sp macro="" textlink="">
      <xdr:nvSpPr>
        <xdr:cNvPr id="129" name="フローチャート: 判断 128"/>
        <xdr:cNvSpPr/>
      </xdr:nvSpPr>
      <xdr:spPr>
        <a:xfrm>
          <a:off x="3746500" y="950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24942</xdr:rowOff>
    </xdr:from>
    <xdr:ext cx="534377" cy="259045"/>
    <xdr:sp macro="" textlink="">
      <xdr:nvSpPr>
        <xdr:cNvPr id="130" name="テキスト ボックス 129"/>
        <xdr:cNvSpPr txBox="1"/>
      </xdr:nvSpPr>
      <xdr:spPr>
        <a:xfrm>
          <a:off x="3530111" y="928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97311</xdr:rowOff>
    </xdr:from>
    <xdr:to>
      <xdr:col>15</xdr:col>
      <xdr:colOff>50800</xdr:colOff>
      <xdr:row>57</xdr:row>
      <xdr:rowOff>59625</xdr:rowOff>
    </xdr:to>
    <xdr:cxnSp macro="">
      <xdr:nvCxnSpPr>
        <xdr:cNvPr id="131" name="直線コネクタ 130"/>
        <xdr:cNvCxnSpPr/>
      </xdr:nvCxnSpPr>
      <xdr:spPr>
        <a:xfrm flipV="1">
          <a:off x="2019300" y="9698511"/>
          <a:ext cx="889000" cy="1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145146</xdr:rowOff>
    </xdr:from>
    <xdr:to>
      <xdr:col>15</xdr:col>
      <xdr:colOff>101600</xdr:colOff>
      <xdr:row>57</xdr:row>
      <xdr:rowOff>75296</xdr:rowOff>
    </xdr:to>
    <xdr:sp macro="" textlink="">
      <xdr:nvSpPr>
        <xdr:cNvPr id="132" name="フローチャート: 判断 131"/>
        <xdr:cNvSpPr/>
      </xdr:nvSpPr>
      <xdr:spPr>
        <a:xfrm>
          <a:off x="2857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66423</xdr:rowOff>
    </xdr:from>
    <xdr:ext cx="534377" cy="259045"/>
    <xdr:sp macro="" textlink="">
      <xdr:nvSpPr>
        <xdr:cNvPr id="133" name="テキスト ボックス 132"/>
        <xdr:cNvSpPr txBox="1"/>
      </xdr:nvSpPr>
      <xdr:spPr>
        <a:xfrm>
          <a:off x="2641111" y="98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59625</xdr:rowOff>
    </xdr:from>
    <xdr:to>
      <xdr:col>10</xdr:col>
      <xdr:colOff>114300</xdr:colOff>
      <xdr:row>57</xdr:row>
      <xdr:rowOff>101469</xdr:rowOff>
    </xdr:to>
    <xdr:cxnSp macro="">
      <xdr:nvCxnSpPr>
        <xdr:cNvPr id="134" name="直線コネクタ 133"/>
        <xdr:cNvCxnSpPr/>
      </xdr:nvCxnSpPr>
      <xdr:spPr>
        <a:xfrm flipV="1">
          <a:off x="1130300" y="9832275"/>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152070</xdr:rowOff>
    </xdr:from>
    <xdr:to>
      <xdr:col>10</xdr:col>
      <xdr:colOff>165100</xdr:colOff>
      <xdr:row>57</xdr:row>
      <xdr:rowOff>82220</xdr:rowOff>
    </xdr:to>
    <xdr:sp macro="" textlink="">
      <xdr:nvSpPr>
        <xdr:cNvPr id="135" name="フローチャート: 判断 134"/>
        <xdr:cNvSpPr/>
      </xdr:nvSpPr>
      <xdr:spPr>
        <a:xfrm>
          <a:off x="1968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98747</xdr:rowOff>
    </xdr:from>
    <xdr:ext cx="534377" cy="259045"/>
    <xdr:sp macro="" textlink="">
      <xdr:nvSpPr>
        <xdr:cNvPr id="136" name="テキスト ボックス 135"/>
        <xdr:cNvSpPr txBox="1"/>
      </xdr:nvSpPr>
      <xdr:spPr>
        <a:xfrm>
          <a:off x="1752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135502</xdr:rowOff>
    </xdr:from>
    <xdr:to>
      <xdr:col>6</xdr:col>
      <xdr:colOff>38100</xdr:colOff>
      <xdr:row>57</xdr:row>
      <xdr:rowOff>65652</xdr:rowOff>
    </xdr:to>
    <xdr:sp macro="" textlink="">
      <xdr:nvSpPr>
        <xdr:cNvPr id="137" name="フローチャート: 判断 136"/>
        <xdr:cNvSpPr/>
      </xdr:nvSpPr>
      <xdr:spPr>
        <a:xfrm>
          <a:off x="1079500" y="9736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82179</xdr:rowOff>
    </xdr:from>
    <xdr:ext cx="534377" cy="259045"/>
    <xdr:sp macro="" textlink="">
      <xdr:nvSpPr>
        <xdr:cNvPr id="138" name="テキスト ボックス 137"/>
        <xdr:cNvSpPr txBox="1"/>
      </xdr:nvSpPr>
      <xdr:spPr>
        <a:xfrm>
          <a:off x="863111" y="95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99884</xdr:rowOff>
    </xdr:from>
    <xdr:to>
      <xdr:col>24</xdr:col>
      <xdr:colOff>114300</xdr:colOff>
      <xdr:row>57</xdr:row>
      <xdr:rowOff>30034</xdr:rowOff>
    </xdr:to>
    <xdr:sp macro="" textlink="">
      <xdr:nvSpPr>
        <xdr:cNvPr id="144" name="楕円 143"/>
        <xdr:cNvSpPr/>
      </xdr:nvSpPr>
      <xdr:spPr>
        <a:xfrm>
          <a:off x="4584700" y="97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78311</xdr:rowOff>
    </xdr:from>
    <xdr:ext cx="534377" cy="259045"/>
    <xdr:sp macro="" textlink="">
      <xdr:nvSpPr>
        <xdr:cNvPr id="145" name="物件費該当値テキスト"/>
        <xdr:cNvSpPr txBox="1"/>
      </xdr:nvSpPr>
      <xdr:spPr>
        <a:xfrm>
          <a:off x="4686300" y="96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158808</xdr:rowOff>
    </xdr:from>
    <xdr:to>
      <xdr:col>20</xdr:col>
      <xdr:colOff>38100</xdr:colOff>
      <xdr:row>57</xdr:row>
      <xdr:rowOff>88958</xdr:rowOff>
    </xdr:to>
    <xdr:sp macro="" textlink="">
      <xdr:nvSpPr>
        <xdr:cNvPr id="146" name="楕円 145"/>
        <xdr:cNvSpPr/>
      </xdr:nvSpPr>
      <xdr:spPr>
        <a:xfrm>
          <a:off x="3746500" y="97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80085</xdr:rowOff>
    </xdr:from>
    <xdr:ext cx="534377" cy="259045"/>
    <xdr:sp macro="" textlink="">
      <xdr:nvSpPr>
        <xdr:cNvPr id="147" name="テキスト ボックス 146"/>
        <xdr:cNvSpPr txBox="1"/>
      </xdr:nvSpPr>
      <xdr:spPr>
        <a:xfrm>
          <a:off x="3530111" y="98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46511</xdr:rowOff>
    </xdr:from>
    <xdr:to>
      <xdr:col>15</xdr:col>
      <xdr:colOff>101600</xdr:colOff>
      <xdr:row>56</xdr:row>
      <xdr:rowOff>148111</xdr:rowOff>
    </xdr:to>
    <xdr:sp macro="" textlink="">
      <xdr:nvSpPr>
        <xdr:cNvPr id="148" name="楕円 147"/>
        <xdr:cNvSpPr/>
      </xdr:nvSpPr>
      <xdr:spPr>
        <a:xfrm>
          <a:off x="2857500" y="96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164638</xdr:rowOff>
    </xdr:from>
    <xdr:ext cx="534377" cy="259045"/>
    <xdr:sp macro="" textlink="">
      <xdr:nvSpPr>
        <xdr:cNvPr id="149" name="テキスト ボックス 148"/>
        <xdr:cNvSpPr txBox="1"/>
      </xdr:nvSpPr>
      <xdr:spPr>
        <a:xfrm>
          <a:off x="2641111" y="9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8825</xdr:rowOff>
    </xdr:from>
    <xdr:to>
      <xdr:col>10</xdr:col>
      <xdr:colOff>165100</xdr:colOff>
      <xdr:row>57</xdr:row>
      <xdr:rowOff>110425</xdr:rowOff>
    </xdr:to>
    <xdr:sp macro="" textlink="">
      <xdr:nvSpPr>
        <xdr:cNvPr id="150" name="楕円 149"/>
        <xdr:cNvSpPr/>
      </xdr:nvSpPr>
      <xdr:spPr>
        <a:xfrm>
          <a:off x="1968500" y="97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101552</xdr:rowOff>
    </xdr:from>
    <xdr:ext cx="534377" cy="259045"/>
    <xdr:sp macro="" textlink="">
      <xdr:nvSpPr>
        <xdr:cNvPr id="151" name="テキスト ボックス 150"/>
        <xdr:cNvSpPr txBox="1"/>
      </xdr:nvSpPr>
      <xdr:spPr>
        <a:xfrm>
          <a:off x="1752111" y="98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50669</xdr:rowOff>
    </xdr:from>
    <xdr:to>
      <xdr:col>6</xdr:col>
      <xdr:colOff>38100</xdr:colOff>
      <xdr:row>57</xdr:row>
      <xdr:rowOff>152269</xdr:rowOff>
    </xdr:to>
    <xdr:sp macro="" textlink="">
      <xdr:nvSpPr>
        <xdr:cNvPr id="152" name="楕円 151"/>
        <xdr:cNvSpPr/>
      </xdr:nvSpPr>
      <xdr:spPr>
        <a:xfrm>
          <a:off x="1079500" y="98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143396</xdr:rowOff>
    </xdr:from>
    <xdr:ext cx="534377" cy="259045"/>
    <xdr:sp macro="" textlink="">
      <xdr:nvSpPr>
        <xdr:cNvPr id="153" name="テキスト ボックス 152"/>
        <xdr:cNvSpPr txBox="1"/>
      </xdr:nvSpPr>
      <xdr:spPr>
        <a:xfrm>
          <a:off x="863111" y="99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137392</xdr:rowOff>
    </xdr:from>
    <xdr:to>
      <xdr:col>24</xdr:col>
      <xdr:colOff>63500</xdr:colOff>
      <xdr:row>78</xdr:row>
      <xdr:rowOff>7409</xdr:rowOff>
    </xdr:to>
    <xdr:cxnSp macro="">
      <xdr:nvCxnSpPr>
        <xdr:cNvPr id="180" name="直線コネクタ 179"/>
        <xdr:cNvCxnSpPr/>
      </xdr:nvCxnSpPr>
      <xdr:spPr>
        <a:xfrm flipV="1">
          <a:off x="3797300" y="13339042"/>
          <a:ext cx="838200" cy="4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7409</xdr:rowOff>
    </xdr:from>
    <xdr:to>
      <xdr:col>19</xdr:col>
      <xdr:colOff>177800</xdr:colOff>
      <xdr:row>78</xdr:row>
      <xdr:rowOff>16370</xdr:rowOff>
    </xdr:to>
    <xdr:cxnSp macro="">
      <xdr:nvCxnSpPr>
        <xdr:cNvPr id="183" name="直線コネクタ 182"/>
        <xdr:cNvCxnSpPr/>
      </xdr:nvCxnSpPr>
      <xdr:spPr>
        <a:xfrm flipV="1">
          <a:off x="2908300" y="1338050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44186</xdr:rowOff>
    </xdr:from>
    <xdr:to>
      <xdr:col>20</xdr:col>
      <xdr:colOff>38100</xdr:colOff>
      <xdr:row>77</xdr:row>
      <xdr:rowOff>145786</xdr:rowOff>
    </xdr:to>
    <xdr:sp macro="" textlink="">
      <xdr:nvSpPr>
        <xdr:cNvPr id="184" name="フローチャート: 判断 183"/>
        <xdr:cNvSpPr/>
      </xdr:nvSpPr>
      <xdr:spPr>
        <a:xfrm>
          <a:off x="3746500" y="132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162313</xdr:rowOff>
    </xdr:from>
    <xdr:ext cx="469744" cy="259045"/>
    <xdr:sp macro="" textlink="">
      <xdr:nvSpPr>
        <xdr:cNvPr id="185" name="テキスト ボックス 184"/>
        <xdr:cNvSpPr txBox="1"/>
      </xdr:nvSpPr>
      <xdr:spPr>
        <a:xfrm>
          <a:off x="3562428" y="130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166675</xdr:rowOff>
    </xdr:from>
    <xdr:to>
      <xdr:col>15</xdr:col>
      <xdr:colOff>50800</xdr:colOff>
      <xdr:row>78</xdr:row>
      <xdr:rowOff>16370</xdr:rowOff>
    </xdr:to>
    <xdr:cxnSp macro="">
      <xdr:nvCxnSpPr>
        <xdr:cNvPr id="186" name="直線コネクタ 185"/>
        <xdr:cNvCxnSpPr/>
      </xdr:nvCxnSpPr>
      <xdr:spPr>
        <a:xfrm>
          <a:off x="2019300" y="1336832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164224</xdr:rowOff>
    </xdr:from>
    <xdr:to>
      <xdr:col>15</xdr:col>
      <xdr:colOff>101600</xdr:colOff>
      <xdr:row>78</xdr:row>
      <xdr:rowOff>94374</xdr:rowOff>
    </xdr:to>
    <xdr:sp macro="" textlink="">
      <xdr:nvSpPr>
        <xdr:cNvPr id="187" name="フローチャート: 判断 186"/>
        <xdr:cNvSpPr/>
      </xdr:nvSpPr>
      <xdr:spPr>
        <a:xfrm>
          <a:off x="2857500" y="1336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85501</xdr:rowOff>
    </xdr:from>
    <xdr:ext cx="469744" cy="259045"/>
    <xdr:sp macro="" textlink="">
      <xdr:nvSpPr>
        <xdr:cNvPr id="188" name="テキスト ボックス 187"/>
        <xdr:cNvSpPr txBox="1"/>
      </xdr:nvSpPr>
      <xdr:spPr>
        <a:xfrm>
          <a:off x="2673428" y="134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166675</xdr:rowOff>
    </xdr:from>
    <xdr:to>
      <xdr:col>10</xdr:col>
      <xdr:colOff>114300</xdr:colOff>
      <xdr:row>77</xdr:row>
      <xdr:rowOff>167818</xdr:rowOff>
    </xdr:to>
    <xdr:cxnSp macro="">
      <xdr:nvCxnSpPr>
        <xdr:cNvPr id="189" name="直線コネクタ 188"/>
        <xdr:cNvCxnSpPr/>
      </xdr:nvCxnSpPr>
      <xdr:spPr>
        <a:xfrm flipV="1">
          <a:off x="1130300" y="133683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155491</xdr:rowOff>
    </xdr:from>
    <xdr:to>
      <xdr:col>10</xdr:col>
      <xdr:colOff>165100</xdr:colOff>
      <xdr:row>78</xdr:row>
      <xdr:rowOff>85641</xdr:rowOff>
    </xdr:to>
    <xdr:sp macro="" textlink="">
      <xdr:nvSpPr>
        <xdr:cNvPr id="190" name="フローチャート: 判断 189"/>
        <xdr:cNvSpPr/>
      </xdr:nvSpPr>
      <xdr:spPr>
        <a:xfrm>
          <a:off x="196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76768</xdr:rowOff>
    </xdr:from>
    <xdr:ext cx="469744" cy="259045"/>
    <xdr:sp macro="" textlink="">
      <xdr:nvSpPr>
        <xdr:cNvPr id="191" name="テキスト ボックス 190"/>
        <xdr:cNvSpPr txBox="1"/>
      </xdr:nvSpPr>
      <xdr:spPr>
        <a:xfrm>
          <a:off x="1784428" y="1344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150988</xdr:rowOff>
    </xdr:from>
    <xdr:to>
      <xdr:col>6</xdr:col>
      <xdr:colOff>38100</xdr:colOff>
      <xdr:row>78</xdr:row>
      <xdr:rowOff>81138</xdr:rowOff>
    </xdr:to>
    <xdr:sp macro="" textlink="">
      <xdr:nvSpPr>
        <xdr:cNvPr id="192" name="フローチャート: 判断 191"/>
        <xdr:cNvSpPr/>
      </xdr:nvSpPr>
      <xdr:spPr>
        <a:xfrm>
          <a:off x="1079500" y="13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72265</xdr:rowOff>
    </xdr:from>
    <xdr:ext cx="469744" cy="259045"/>
    <xdr:sp macro="" textlink="">
      <xdr:nvSpPr>
        <xdr:cNvPr id="193" name="テキスト ボックス 192"/>
        <xdr:cNvSpPr txBox="1"/>
      </xdr:nvSpPr>
      <xdr:spPr>
        <a:xfrm>
          <a:off x="895428"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86592</xdr:rowOff>
    </xdr:from>
    <xdr:to>
      <xdr:col>24</xdr:col>
      <xdr:colOff>114300</xdr:colOff>
      <xdr:row>78</xdr:row>
      <xdr:rowOff>16742</xdr:rowOff>
    </xdr:to>
    <xdr:sp macro="" textlink="">
      <xdr:nvSpPr>
        <xdr:cNvPr id="199" name="楕円 198"/>
        <xdr:cNvSpPr/>
      </xdr:nvSpPr>
      <xdr:spPr>
        <a:xfrm>
          <a:off x="4584700" y="132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65019</xdr:rowOff>
    </xdr:from>
    <xdr:ext cx="469744" cy="259045"/>
    <xdr:sp macro="" textlink="">
      <xdr:nvSpPr>
        <xdr:cNvPr id="200" name="維持補修費該当値テキスト"/>
        <xdr:cNvSpPr txBox="1"/>
      </xdr:nvSpPr>
      <xdr:spPr>
        <a:xfrm>
          <a:off x="4686300" y="1326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128059</xdr:rowOff>
    </xdr:from>
    <xdr:to>
      <xdr:col>20</xdr:col>
      <xdr:colOff>38100</xdr:colOff>
      <xdr:row>78</xdr:row>
      <xdr:rowOff>58209</xdr:rowOff>
    </xdr:to>
    <xdr:sp macro="" textlink="">
      <xdr:nvSpPr>
        <xdr:cNvPr id="201" name="楕円 200"/>
        <xdr:cNvSpPr/>
      </xdr:nvSpPr>
      <xdr:spPr>
        <a:xfrm>
          <a:off x="3746500" y="133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49336</xdr:rowOff>
    </xdr:from>
    <xdr:ext cx="469744" cy="259045"/>
    <xdr:sp macro="" textlink="">
      <xdr:nvSpPr>
        <xdr:cNvPr id="202" name="テキスト ボックス 201"/>
        <xdr:cNvSpPr txBox="1"/>
      </xdr:nvSpPr>
      <xdr:spPr>
        <a:xfrm>
          <a:off x="3562428" y="1342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137020</xdr:rowOff>
    </xdr:from>
    <xdr:to>
      <xdr:col>15</xdr:col>
      <xdr:colOff>101600</xdr:colOff>
      <xdr:row>78</xdr:row>
      <xdr:rowOff>67170</xdr:rowOff>
    </xdr:to>
    <xdr:sp macro="" textlink="">
      <xdr:nvSpPr>
        <xdr:cNvPr id="203" name="楕円 202"/>
        <xdr:cNvSpPr/>
      </xdr:nvSpPr>
      <xdr:spPr>
        <a:xfrm>
          <a:off x="2857500" y="133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83697</xdr:rowOff>
    </xdr:from>
    <xdr:ext cx="469744" cy="259045"/>
    <xdr:sp macro="" textlink="">
      <xdr:nvSpPr>
        <xdr:cNvPr id="204" name="テキスト ボックス 203"/>
        <xdr:cNvSpPr txBox="1"/>
      </xdr:nvSpPr>
      <xdr:spPr>
        <a:xfrm>
          <a:off x="2673428" y="131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115875</xdr:rowOff>
    </xdr:from>
    <xdr:to>
      <xdr:col>10</xdr:col>
      <xdr:colOff>165100</xdr:colOff>
      <xdr:row>78</xdr:row>
      <xdr:rowOff>46025</xdr:rowOff>
    </xdr:to>
    <xdr:sp macro="" textlink="">
      <xdr:nvSpPr>
        <xdr:cNvPr id="205" name="楕円 204"/>
        <xdr:cNvSpPr/>
      </xdr:nvSpPr>
      <xdr:spPr>
        <a:xfrm>
          <a:off x="1968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62552</xdr:rowOff>
    </xdr:from>
    <xdr:ext cx="469744" cy="259045"/>
    <xdr:sp macro="" textlink="">
      <xdr:nvSpPr>
        <xdr:cNvPr id="206" name="テキスト ボックス 205"/>
        <xdr:cNvSpPr txBox="1"/>
      </xdr:nvSpPr>
      <xdr:spPr>
        <a:xfrm>
          <a:off x="1784428" y="130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117018</xdr:rowOff>
    </xdr:from>
    <xdr:to>
      <xdr:col>6</xdr:col>
      <xdr:colOff>38100</xdr:colOff>
      <xdr:row>78</xdr:row>
      <xdr:rowOff>47168</xdr:rowOff>
    </xdr:to>
    <xdr:sp macro="" textlink="">
      <xdr:nvSpPr>
        <xdr:cNvPr id="207" name="楕円 206"/>
        <xdr:cNvSpPr/>
      </xdr:nvSpPr>
      <xdr:spPr>
        <a:xfrm>
          <a:off x="1079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63695</xdr:rowOff>
    </xdr:from>
    <xdr:ext cx="469744" cy="259045"/>
    <xdr:sp macro="" textlink="">
      <xdr:nvSpPr>
        <xdr:cNvPr id="208" name="テキスト ボックス 207"/>
        <xdr:cNvSpPr txBox="1"/>
      </xdr:nvSpPr>
      <xdr:spPr>
        <a:xfrm>
          <a:off x="895428" y="130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36471</xdr:rowOff>
    </xdr:from>
    <xdr:to>
      <xdr:col>24</xdr:col>
      <xdr:colOff>63500</xdr:colOff>
      <xdr:row>98</xdr:row>
      <xdr:rowOff>52211</xdr:rowOff>
    </xdr:to>
    <xdr:cxnSp macro="">
      <xdr:nvCxnSpPr>
        <xdr:cNvPr id="240" name="直線コネクタ 239"/>
        <xdr:cNvCxnSpPr/>
      </xdr:nvCxnSpPr>
      <xdr:spPr>
        <a:xfrm flipV="1">
          <a:off x="3797300" y="16667121"/>
          <a:ext cx="838200" cy="18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52211</xdr:rowOff>
    </xdr:from>
    <xdr:to>
      <xdr:col>19</xdr:col>
      <xdr:colOff>177800</xdr:colOff>
      <xdr:row>98</xdr:row>
      <xdr:rowOff>113813</xdr:rowOff>
    </xdr:to>
    <xdr:cxnSp macro="">
      <xdr:nvCxnSpPr>
        <xdr:cNvPr id="243" name="直線コネクタ 242"/>
        <xdr:cNvCxnSpPr/>
      </xdr:nvCxnSpPr>
      <xdr:spPr>
        <a:xfrm flipV="1">
          <a:off x="2908300" y="16854311"/>
          <a:ext cx="8890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41002</xdr:rowOff>
    </xdr:from>
    <xdr:to>
      <xdr:col>20</xdr:col>
      <xdr:colOff>38100</xdr:colOff>
      <xdr:row>97</xdr:row>
      <xdr:rowOff>142602</xdr:rowOff>
    </xdr:to>
    <xdr:sp macro="" textlink="">
      <xdr:nvSpPr>
        <xdr:cNvPr id="244" name="フローチャート: 判断 243"/>
        <xdr:cNvSpPr/>
      </xdr:nvSpPr>
      <xdr:spPr>
        <a:xfrm>
          <a:off x="3746500" y="1667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159129</xdr:rowOff>
    </xdr:from>
    <xdr:ext cx="534377" cy="259045"/>
    <xdr:sp macro="" textlink="">
      <xdr:nvSpPr>
        <xdr:cNvPr id="245" name="テキスト ボックス 244"/>
        <xdr:cNvSpPr txBox="1"/>
      </xdr:nvSpPr>
      <xdr:spPr>
        <a:xfrm>
          <a:off x="3530111" y="164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113813</xdr:rowOff>
    </xdr:from>
    <xdr:to>
      <xdr:col>15</xdr:col>
      <xdr:colOff>50800</xdr:colOff>
      <xdr:row>98</xdr:row>
      <xdr:rowOff>127682</xdr:rowOff>
    </xdr:to>
    <xdr:cxnSp macro="">
      <xdr:nvCxnSpPr>
        <xdr:cNvPr id="246" name="直線コネクタ 245"/>
        <xdr:cNvCxnSpPr/>
      </xdr:nvCxnSpPr>
      <xdr:spPr>
        <a:xfrm flipV="1">
          <a:off x="2019300" y="1691591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8150</xdr:rowOff>
    </xdr:from>
    <xdr:to>
      <xdr:col>15</xdr:col>
      <xdr:colOff>101600</xdr:colOff>
      <xdr:row>97</xdr:row>
      <xdr:rowOff>109750</xdr:rowOff>
    </xdr:to>
    <xdr:sp macro="" textlink="">
      <xdr:nvSpPr>
        <xdr:cNvPr id="247" name="フローチャート: 判断 246"/>
        <xdr:cNvSpPr/>
      </xdr:nvSpPr>
      <xdr:spPr>
        <a:xfrm>
          <a:off x="2857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126277</xdr:rowOff>
    </xdr:from>
    <xdr:ext cx="534377" cy="259045"/>
    <xdr:sp macro="" textlink="">
      <xdr:nvSpPr>
        <xdr:cNvPr id="248" name="テキスト ボックス 247"/>
        <xdr:cNvSpPr txBox="1"/>
      </xdr:nvSpPr>
      <xdr:spPr>
        <a:xfrm>
          <a:off x="2641111" y="164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126767</xdr:rowOff>
    </xdr:from>
    <xdr:to>
      <xdr:col>10</xdr:col>
      <xdr:colOff>114300</xdr:colOff>
      <xdr:row>98</xdr:row>
      <xdr:rowOff>127682</xdr:rowOff>
    </xdr:to>
    <xdr:cxnSp macro="">
      <xdr:nvCxnSpPr>
        <xdr:cNvPr id="249" name="直線コネクタ 248"/>
        <xdr:cNvCxnSpPr/>
      </xdr:nvCxnSpPr>
      <xdr:spPr>
        <a:xfrm>
          <a:off x="1130300" y="1692886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37933</xdr:rowOff>
    </xdr:from>
    <xdr:to>
      <xdr:col>10</xdr:col>
      <xdr:colOff>165100</xdr:colOff>
      <xdr:row>97</xdr:row>
      <xdr:rowOff>139533</xdr:rowOff>
    </xdr:to>
    <xdr:sp macro="" textlink="">
      <xdr:nvSpPr>
        <xdr:cNvPr id="250" name="フローチャート: 判断 249"/>
        <xdr:cNvSpPr/>
      </xdr:nvSpPr>
      <xdr:spPr>
        <a:xfrm>
          <a:off x="1968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156060</xdr:rowOff>
    </xdr:from>
    <xdr:ext cx="534377" cy="259045"/>
    <xdr:sp macro="" textlink="">
      <xdr:nvSpPr>
        <xdr:cNvPr id="251" name="テキスト ボックス 250"/>
        <xdr:cNvSpPr txBox="1"/>
      </xdr:nvSpPr>
      <xdr:spPr>
        <a:xfrm>
          <a:off x="1752111" y="1644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37716</xdr:rowOff>
    </xdr:from>
    <xdr:to>
      <xdr:col>6</xdr:col>
      <xdr:colOff>38100</xdr:colOff>
      <xdr:row>97</xdr:row>
      <xdr:rowOff>139316</xdr:rowOff>
    </xdr:to>
    <xdr:sp macro="" textlink="">
      <xdr:nvSpPr>
        <xdr:cNvPr id="252" name="フローチャート: 判断 251"/>
        <xdr:cNvSpPr/>
      </xdr:nvSpPr>
      <xdr:spPr>
        <a:xfrm>
          <a:off x="1079500" y="1666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155843</xdr:rowOff>
    </xdr:from>
    <xdr:ext cx="534377" cy="259045"/>
    <xdr:sp macro="" textlink="">
      <xdr:nvSpPr>
        <xdr:cNvPr id="253" name="テキスト ボックス 252"/>
        <xdr:cNvSpPr txBox="1"/>
      </xdr:nvSpPr>
      <xdr:spPr>
        <a:xfrm>
          <a:off x="863111" y="164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157121</xdr:rowOff>
    </xdr:from>
    <xdr:to>
      <xdr:col>24</xdr:col>
      <xdr:colOff>114300</xdr:colOff>
      <xdr:row>97</xdr:row>
      <xdr:rowOff>87271</xdr:rowOff>
    </xdr:to>
    <xdr:sp macro="" textlink="">
      <xdr:nvSpPr>
        <xdr:cNvPr id="259" name="楕円 258"/>
        <xdr:cNvSpPr/>
      </xdr:nvSpPr>
      <xdr:spPr>
        <a:xfrm>
          <a:off x="4584700" y="16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135548</xdr:rowOff>
    </xdr:from>
    <xdr:ext cx="534377" cy="259045"/>
    <xdr:sp macro="" textlink="">
      <xdr:nvSpPr>
        <xdr:cNvPr id="260" name="扶助費該当値テキスト"/>
        <xdr:cNvSpPr txBox="1"/>
      </xdr:nvSpPr>
      <xdr:spPr>
        <a:xfrm>
          <a:off x="4686300"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1411</xdr:rowOff>
    </xdr:from>
    <xdr:to>
      <xdr:col>20</xdr:col>
      <xdr:colOff>38100</xdr:colOff>
      <xdr:row>98</xdr:row>
      <xdr:rowOff>103011</xdr:rowOff>
    </xdr:to>
    <xdr:sp macro="" textlink="">
      <xdr:nvSpPr>
        <xdr:cNvPr id="261" name="楕円 260"/>
        <xdr:cNvSpPr/>
      </xdr:nvSpPr>
      <xdr:spPr>
        <a:xfrm>
          <a:off x="3746500" y="168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94138</xdr:rowOff>
    </xdr:from>
    <xdr:ext cx="534377" cy="259045"/>
    <xdr:sp macro="" textlink="">
      <xdr:nvSpPr>
        <xdr:cNvPr id="262" name="テキスト ボックス 261"/>
        <xdr:cNvSpPr txBox="1"/>
      </xdr:nvSpPr>
      <xdr:spPr>
        <a:xfrm>
          <a:off x="3530111" y="168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63013</xdr:rowOff>
    </xdr:from>
    <xdr:to>
      <xdr:col>15</xdr:col>
      <xdr:colOff>101600</xdr:colOff>
      <xdr:row>98</xdr:row>
      <xdr:rowOff>164613</xdr:rowOff>
    </xdr:to>
    <xdr:sp macro="" textlink="">
      <xdr:nvSpPr>
        <xdr:cNvPr id="263" name="楕円 262"/>
        <xdr:cNvSpPr/>
      </xdr:nvSpPr>
      <xdr:spPr>
        <a:xfrm>
          <a:off x="2857500" y="168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155740</xdr:rowOff>
    </xdr:from>
    <xdr:ext cx="534377" cy="259045"/>
    <xdr:sp macro="" textlink="">
      <xdr:nvSpPr>
        <xdr:cNvPr id="264" name="テキスト ボックス 263"/>
        <xdr:cNvSpPr txBox="1"/>
      </xdr:nvSpPr>
      <xdr:spPr>
        <a:xfrm>
          <a:off x="2641111" y="1695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76882</xdr:rowOff>
    </xdr:from>
    <xdr:to>
      <xdr:col>10</xdr:col>
      <xdr:colOff>165100</xdr:colOff>
      <xdr:row>99</xdr:row>
      <xdr:rowOff>7032</xdr:rowOff>
    </xdr:to>
    <xdr:sp macro="" textlink="">
      <xdr:nvSpPr>
        <xdr:cNvPr id="265" name="楕円 264"/>
        <xdr:cNvSpPr/>
      </xdr:nvSpPr>
      <xdr:spPr>
        <a:xfrm>
          <a:off x="1968500" y="168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169609</xdr:rowOff>
    </xdr:from>
    <xdr:ext cx="534377" cy="259045"/>
    <xdr:sp macro="" textlink="">
      <xdr:nvSpPr>
        <xdr:cNvPr id="266" name="テキスト ボックス 265"/>
        <xdr:cNvSpPr txBox="1"/>
      </xdr:nvSpPr>
      <xdr:spPr>
        <a:xfrm>
          <a:off x="1752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75967</xdr:rowOff>
    </xdr:from>
    <xdr:to>
      <xdr:col>6</xdr:col>
      <xdr:colOff>38100</xdr:colOff>
      <xdr:row>99</xdr:row>
      <xdr:rowOff>6117</xdr:rowOff>
    </xdr:to>
    <xdr:sp macro="" textlink="">
      <xdr:nvSpPr>
        <xdr:cNvPr id="267" name="楕円 266"/>
        <xdr:cNvSpPr/>
      </xdr:nvSpPr>
      <xdr:spPr>
        <a:xfrm>
          <a:off x="1079500" y="168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168694</xdr:rowOff>
    </xdr:from>
    <xdr:ext cx="534377" cy="259045"/>
    <xdr:sp macro="" textlink="">
      <xdr:nvSpPr>
        <xdr:cNvPr id="268" name="テキスト ボックス 267"/>
        <xdr:cNvSpPr txBox="1"/>
      </xdr:nvSpPr>
      <xdr:spPr>
        <a:xfrm>
          <a:off x="863111" y="1697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105410</xdr:rowOff>
    </xdr:from>
    <xdr:to>
      <xdr:col>55</xdr:col>
      <xdr:colOff>0</xdr:colOff>
      <xdr:row>37</xdr:row>
      <xdr:rowOff>67257</xdr:rowOff>
    </xdr:to>
    <xdr:cxnSp macro="">
      <xdr:nvCxnSpPr>
        <xdr:cNvPr id="295" name="直線コネクタ 294"/>
        <xdr:cNvCxnSpPr/>
      </xdr:nvCxnSpPr>
      <xdr:spPr>
        <a:xfrm>
          <a:off x="9639300" y="5934710"/>
          <a:ext cx="838200" cy="47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105410</xdr:rowOff>
    </xdr:from>
    <xdr:to>
      <xdr:col>50</xdr:col>
      <xdr:colOff>114300</xdr:colOff>
      <xdr:row>37</xdr:row>
      <xdr:rowOff>96083</xdr:rowOff>
    </xdr:to>
    <xdr:cxnSp macro="">
      <xdr:nvCxnSpPr>
        <xdr:cNvPr id="298" name="直線コネクタ 297"/>
        <xdr:cNvCxnSpPr/>
      </xdr:nvCxnSpPr>
      <xdr:spPr>
        <a:xfrm flipV="1">
          <a:off x="8750300" y="5934710"/>
          <a:ext cx="889000" cy="5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47203</xdr:rowOff>
    </xdr:from>
    <xdr:to>
      <xdr:col>50</xdr:col>
      <xdr:colOff>165100</xdr:colOff>
      <xdr:row>33</xdr:row>
      <xdr:rowOff>148803</xdr:rowOff>
    </xdr:to>
    <xdr:sp macro="" textlink="">
      <xdr:nvSpPr>
        <xdr:cNvPr id="299" name="フローチャート: 判断 298"/>
        <xdr:cNvSpPr/>
      </xdr:nvSpPr>
      <xdr:spPr>
        <a:xfrm>
          <a:off x="95885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165330</xdr:rowOff>
    </xdr:from>
    <xdr:ext cx="599010" cy="259045"/>
    <xdr:sp macro="" textlink="">
      <xdr:nvSpPr>
        <xdr:cNvPr id="300" name="テキスト ボックス 299"/>
        <xdr:cNvSpPr txBox="1"/>
      </xdr:nvSpPr>
      <xdr:spPr>
        <a:xfrm>
          <a:off x="9339795" y="54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96083</xdr:rowOff>
    </xdr:from>
    <xdr:to>
      <xdr:col>45</xdr:col>
      <xdr:colOff>177800</xdr:colOff>
      <xdr:row>37</xdr:row>
      <xdr:rowOff>109100</xdr:rowOff>
    </xdr:to>
    <xdr:cxnSp macro="">
      <xdr:nvCxnSpPr>
        <xdr:cNvPr id="301" name="直線コネクタ 300"/>
        <xdr:cNvCxnSpPr/>
      </xdr:nvCxnSpPr>
      <xdr:spPr>
        <a:xfrm flipV="1">
          <a:off x="7861300" y="6439733"/>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159185</xdr:rowOff>
    </xdr:from>
    <xdr:to>
      <xdr:col>46</xdr:col>
      <xdr:colOff>38100</xdr:colOff>
      <xdr:row>37</xdr:row>
      <xdr:rowOff>89335</xdr:rowOff>
    </xdr:to>
    <xdr:sp macro="" textlink="">
      <xdr:nvSpPr>
        <xdr:cNvPr id="302" name="フローチャート: 判断 301"/>
        <xdr:cNvSpPr/>
      </xdr:nvSpPr>
      <xdr:spPr>
        <a:xfrm>
          <a:off x="8699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105862</xdr:rowOff>
    </xdr:from>
    <xdr:ext cx="534377" cy="259045"/>
    <xdr:sp macro="" textlink="">
      <xdr:nvSpPr>
        <xdr:cNvPr id="303" name="テキスト ボックス 302"/>
        <xdr:cNvSpPr txBox="1"/>
      </xdr:nvSpPr>
      <xdr:spPr>
        <a:xfrm>
          <a:off x="8483111" y="61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109100</xdr:rowOff>
    </xdr:from>
    <xdr:to>
      <xdr:col>41</xdr:col>
      <xdr:colOff>50800</xdr:colOff>
      <xdr:row>37</xdr:row>
      <xdr:rowOff>122514</xdr:rowOff>
    </xdr:to>
    <xdr:cxnSp macro="">
      <xdr:nvCxnSpPr>
        <xdr:cNvPr id="304" name="直線コネクタ 303"/>
        <xdr:cNvCxnSpPr/>
      </xdr:nvCxnSpPr>
      <xdr:spPr>
        <a:xfrm flipV="1">
          <a:off x="6972300" y="6452750"/>
          <a:ext cx="889000" cy="1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2037</xdr:rowOff>
    </xdr:from>
    <xdr:to>
      <xdr:col>41</xdr:col>
      <xdr:colOff>101600</xdr:colOff>
      <xdr:row>37</xdr:row>
      <xdr:rowOff>103637</xdr:rowOff>
    </xdr:to>
    <xdr:sp macro="" textlink="">
      <xdr:nvSpPr>
        <xdr:cNvPr id="305" name="フローチャート: 判断 304"/>
        <xdr:cNvSpPr/>
      </xdr:nvSpPr>
      <xdr:spPr>
        <a:xfrm>
          <a:off x="7810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120164</xdr:rowOff>
    </xdr:from>
    <xdr:ext cx="534377" cy="259045"/>
    <xdr:sp macro="" textlink="">
      <xdr:nvSpPr>
        <xdr:cNvPr id="306" name="テキスト ボックス 305"/>
        <xdr:cNvSpPr txBox="1"/>
      </xdr:nvSpPr>
      <xdr:spPr>
        <a:xfrm>
          <a:off x="7594111" y="61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14102</xdr:rowOff>
    </xdr:from>
    <xdr:to>
      <xdr:col>36</xdr:col>
      <xdr:colOff>165100</xdr:colOff>
      <xdr:row>37</xdr:row>
      <xdr:rowOff>115702</xdr:rowOff>
    </xdr:to>
    <xdr:sp macro="" textlink="">
      <xdr:nvSpPr>
        <xdr:cNvPr id="307" name="フローチャート: 判断 306"/>
        <xdr:cNvSpPr/>
      </xdr:nvSpPr>
      <xdr:spPr>
        <a:xfrm>
          <a:off x="6921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132229</xdr:rowOff>
    </xdr:from>
    <xdr:ext cx="534377" cy="259045"/>
    <xdr:sp macro="" textlink="">
      <xdr:nvSpPr>
        <xdr:cNvPr id="308" name="テキスト ボックス 307"/>
        <xdr:cNvSpPr txBox="1"/>
      </xdr:nvSpPr>
      <xdr:spPr>
        <a:xfrm>
          <a:off x="6705111" y="61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16457</xdr:rowOff>
    </xdr:from>
    <xdr:to>
      <xdr:col>55</xdr:col>
      <xdr:colOff>50800</xdr:colOff>
      <xdr:row>37</xdr:row>
      <xdr:rowOff>118057</xdr:rowOff>
    </xdr:to>
    <xdr:sp macro="" textlink="">
      <xdr:nvSpPr>
        <xdr:cNvPr id="314" name="楕円 313"/>
        <xdr:cNvSpPr/>
      </xdr:nvSpPr>
      <xdr:spPr>
        <a:xfrm>
          <a:off x="10426700" y="63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102834</xdr:rowOff>
    </xdr:from>
    <xdr:ext cx="534377" cy="259045"/>
    <xdr:sp macro="" textlink="">
      <xdr:nvSpPr>
        <xdr:cNvPr id="315" name="補助費等該当値テキスト"/>
        <xdr:cNvSpPr txBox="1"/>
      </xdr:nvSpPr>
      <xdr:spPr>
        <a:xfrm>
          <a:off x="10528300" y="627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54610</xdr:rowOff>
    </xdr:from>
    <xdr:to>
      <xdr:col>50</xdr:col>
      <xdr:colOff>165100</xdr:colOff>
      <xdr:row>34</xdr:row>
      <xdr:rowOff>156210</xdr:rowOff>
    </xdr:to>
    <xdr:sp macro="" textlink="">
      <xdr:nvSpPr>
        <xdr:cNvPr id="316" name="楕円 315"/>
        <xdr:cNvSpPr/>
      </xdr:nvSpPr>
      <xdr:spPr>
        <a:xfrm>
          <a:off x="958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147337</xdr:rowOff>
    </xdr:from>
    <xdr:ext cx="599010" cy="259045"/>
    <xdr:sp macro="" textlink="">
      <xdr:nvSpPr>
        <xdr:cNvPr id="317" name="テキスト ボックス 316"/>
        <xdr:cNvSpPr txBox="1"/>
      </xdr:nvSpPr>
      <xdr:spPr>
        <a:xfrm>
          <a:off x="9339795" y="597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45283</xdr:rowOff>
    </xdr:from>
    <xdr:to>
      <xdr:col>46</xdr:col>
      <xdr:colOff>38100</xdr:colOff>
      <xdr:row>37</xdr:row>
      <xdr:rowOff>146883</xdr:rowOff>
    </xdr:to>
    <xdr:sp macro="" textlink="">
      <xdr:nvSpPr>
        <xdr:cNvPr id="318" name="楕円 317"/>
        <xdr:cNvSpPr/>
      </xdr:nvSpPr>
      <xdr:spPr>
        <a:xfrm>
          <a:off x="8699500" y="63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138010</xdr:rowOff>
    </xdr:from>
    <xdr:ext cx="534377" cy="259045"/>
    <xdr:sp macro="" textlink="">
      <xdr:nvSpPr>
        <xdr:cNvPr id="319" name="テキスト ボックス 318"/>
        <xdr:cNvSpPr txBox="1"/>
      </xdr:nvSpPr>
      <xdr:spPr>
        <a:xfrm>
          <a:off x="8483111" y="64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58300</xdr:rowOff>
    </xdr:from>
    <xdr:to>
      <xdr:col>41</xdr:col>
      <xdr:colOff>101600</xdr:colOff>
      <xdr:row>37</xdr:row>
      <xdr:rowOff>159900</xdr:rowOff>
    </xdr:to>
    <xdr:sp macro="" textlink="">
      <xdr:nvSpPr>
        <xdr:cNvPr id="320" name="楕円 319"/>
        <xdr:cNvSpPr/>
      </xdr:nvSpPr>
      <xdr:spPr>
        <a:xfrm>
          <a:off x="7810500" y="64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151027</xdr:rowOff>
    </xdr:from>
    <xdr:ext cx="534377" cy="259045"/>
    <xdr:sp macro="" textlink="">
      <xdr:nvSpPr>
        <xdr:cNvPr id="321" name="テキスト ボックス 320"/>
        <xdr:cNvSpPr txBox="1"/>
      </xdr:nvSpPr>
      <xdr:spPr>
        <a:xfrm>
          <a:off x="7594111" y="649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71714</xdr:rowOff>
    </xdr:from>
    <xdr:to>
      <xdr:col>36</xdr:col>
      <xdr:colOff>165100</xdr:colOff>
      <xdr:row>38</xdr:row>
      <xdr:rowOff>1863</xdr:rowOff>
    </xdr:to>
    <xdr:sp macro="" textlink="">
      <xdr:nvSpPr>
        <xdr:cNvPr id="322" name="楕円 321"/>
        <xdr:cNvSpPr/>
      </xdr:nvSpPr>
      <xdr:spPr>
        <a:xfrm>
          <a:off x="6921500" y="64153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164441</xdr:rowOff>
    </xdr:from>
    <xdr:ext cx="534377" cy="259045"/>
    <xdr:sp macro="" textlink="">
      <xdr:nvSpPr>
        <xdr:cNvPr id="323" name="テキスト ボックス 322"/>
        <xdr:cNvSpPr txBox="1"/>
      </xdr:nvSpPr>
      <xdr:spPr>
        <a:xfrm>
          <a:off x="6705111" y="650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53735</xdr:rowOff>
    </xdr:from>
    <xdr:to>
      <xdr:col>55</xdr:col>
      <xdr:colOff>0</xdr:colOff>
      <xdr:row>58</xdr:row>
      <xdr:rowOff>87834</xdr:rowOff>
    </xdr:to>
    <xdr:cxnSp macro="">
      <xdr:nvCxnSpPr>
        <xdr:cNvPr id="352" name="直線コネクタ 351"/>
        <xdr:cNvCxnSpPr/>
      </xdr:nvCxnSpPr>
      <xdr:spPr>
        <a:xfrm>
          <a:off x="9639300" y="9997835"/>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53735</xdr:rowOff>
    </xdr:from>
    <xdr:to>
      <xdr:col>50</xdr:col>
      <xdr:colOff>114300</xdr:colOff>
      <xdr:row>58</xdr:row>
      <xdr:rowOff>122140</xdr:rowOff>
    </xdr:to>
    <xdr:cxnSp macro="">
      <xdr:nvCxnSpPr>
        <xdr:cNvPr id="355" name="直線コネクタ 354"/>
        <xdr:cNvCxnSpPr/>
      </xdr:nvCxnSpPr>
      <xdr:spPr>
        <a:xfrm flipV="1">
          <a:off x="8750300" y="9997835"/>
          <a:ext cx="889000" cy="6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14761</xdr:rowOff>
    </xdr:from>
    <xdr:to>
      <xdr:col>50</xdr:col>
      <xdr:colOff>165100</xdr:colOff>
      <xdr:row>57</xdr:row>
      <xdr:rowOff>116361</xdr:rowOff>
    </xdr:to>
    <xdr:sp macro="" textlink="">
      <xdr:nvSpPr>
        <xdr:cNvPr id="356" name="フローチャート: 判断 355"/>
        <xdr:cNvSpPr/>
      </xdr:nvSpPr>
      <xdr:spPr>
        <a:xfrm>
          <a:off x="9588500" y="978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132888</xdr:rowOff>
    </xdr:from>
    <xdr:ext cx="534377" cy="259045"/>
    <xdr:sp macro="" textlink="">
      <xdr:nvSpPr>
        <xdr:cNvPr id="357" name="テキスト ボックス 356"/>
        <xdr:cNvSpPr txBox="1"/>
      </xdr:nvSpPr>
      <xdr:spPr>
        <a:xfrm>
          <a:off x="9372111" y="95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78207</xdr:rowOff>
    </xdr:from>
    <xdr:to>
      <xdr:col>45</xdr:col>
      <xdr:colOff>177800</xdr:colOff>
      <xdr:row>58</xdr:row>
      <xdr:rowOff>122140</xdr:rowOff>
    </xdr:to>
    <xdr:cxnSp macro="">
      <xdr:nvCxnSpPr>
        <xdr:cNvPr id="358" name="直線コネクタ 357"/>
        <xdr:cNvCxnSpPr/>
      </xdr:nvCxnSpPr>
      <xdr:spPr>
        <a:xfrm>
          <a:off x="7861300" y="10022307"/>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111306</xdr:rowOff>
    </xdr:from>
    <xdr:to>
      <xdr:col>46</xdr:col>
      <xdr:colOff>38100</xdr:colOff>
      <xdr:row>58</xdr:row>
      <xdr:rowOff>41456</xdr:rowOff>
    </xdr:to>
    <xdr:sp macro="" textlink="">
      <xdr:nvSpPr>
        <xdr:cNvPr id="359" name="フローチャート: 判断 358"/>
        <xdr:cNvSpPr/>
      </xdr:nvSpPr>
      <xdr:spPr>
        <a:xfrm>
          <a:off x="8699500" y="98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57983</xdr:rowOff>
    </xdr:from>
    <xdr:ext cx="534377" cy="259045"/>
    <xdr:sp macro="" textlink="">
      <xdr:nvSpPr>
        <xdr:cNvPr id="360" name="テキスト ボックス 359"/>
        <xdr:cNvSpPr txBox="1"/>
      </xdr:nvSpPr>
      <xdr:spPr>
        <a:xfrm>
          <a:off x="8483111" y="965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78207</xdr:rowOff>
    </xdr:from>
    <xdr:to>
      <xdr:col>41</xdr:col>
      <xdr:colOff>50800</xdr:colOff>
      <xdr:row>58</xdr:row>
      <xdr:rowOff>85514</xdr:rowOff>
    </xdr:to>
    <xdr:cxnSp macro="">
      <xdr:nvCxnSpPr>
        <xdr:cNvPr id="361" name="直線コネクタ 360"/>
        <xdr:cNvCxnSpPr/>
      </xdr:nvCxnSpPr>
      <xdr:spPr>
        <a:xfrm flipV="1">
          <a:off x="6972300" y="10022307"/>
          <a:ext cx="889000" cy="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131309</xdr:rowOff>
    </xdr:from>
    <xdr:to>
      <xdr:col>41</xdr:col>
      <xdr:colOff>101600</xdr:colOff>
      <xdr:row>58</xdr:row>
      <xdr:rowOff>61459</xdr:rowOff>
    </xdr:to>
    <xdr:sp macro="" textlink="">
      <xdr:nvSpPr>
        <xdr:cNvPr id="362" name="フローチャート: 判断 361"/>
        <xdr:cNvSpPr/>
      </xdr:nvSpPr>
      <xdr:spPr>
        <a:xfrm>
          <a:off x="7810500" y="990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77986</xdr:rowOff>
    </xdr:from>
    <xdr:ext cx="534377" cy="259045"/>
    <xdr:sp macro="" textlink="">
      <xdr:nvSpPr>
        <xdr:cNvPr id="363" name="テキスト ボックス 362"/>
        <xdr:cNvSpPr txBox="1"/>
      </xdr:nvSpPr>
      <xdr:spPr>
        <a:xfrm>
          <a:off x="7594111" y="9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64" name="フローチャート: 判断 363"/>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78801</xdr:rowOff>
    </xdr:from>
    <xdr:ext cx="534377" cy="259045"/>
    <xdr:sp macro="" textlink="">
      <xdr:nvSpPr>
        <xdr:cNvPr id="365" name="テキスト ボックス 364"/>
        <xdr:cNvSpPr txBox="1"/>
      </xdr:nvSpPr>
      <xdr:spPr>
        <a:xfrm>
          <a:off x="6705111" y="968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37034</xdr:rowOff>
    </xdr:from>
    <xdr:to>
      <xdr:col>55</xdr:col>
      <xdr:colOff>50800</xdr:colOff>
      <xdr:row>58</xdr:row>
      <xdr:rowOff>138634</xdr:rowOff>
    </xdr:to>
    <xdr:sp macro="" textlink="">
      <xdr:nvSpPr>
        <xdr:cNvPr id="371" name="楕円 370"/>
        <xdr:cNvSpPr/>
      </xdr:nvSpPr>
      <xdr:spPr>
        <a:xfrm>
          <a:off x="10426700" y="9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123411</xdr:rowOff>
    </xdr:from>
    <xdr:ext cx="534377" cy="259045"/>
    <xdr:sp macro="" textlink="">
      <xdr:nvSpPr>
        <xdr:cNvPr id="372" name="普通建設事業費該当値テキスト"/>
        <xdr:cNvSpPr txBox="1"/>
      </xdr:nvSpPr>
      <xdr:spPr>
        <a:xfrm>
          <a:off x="10528300" y="989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2935</xdr:rowOff>
    </xdr:from>
    <xdr:to>
      <xdr:col>50</xdr:col>
      <xdr:colOff>165100</xdr:colOff>
      <xdr:row>58</xdr:row>
      <xdr:rowOff>104535</xdr:rowOff>
    </xdr:to>
    <xdr:sp macro="" textlink="">
      <xdr:nvSpPr>
        <xdr:cNvPr id="373" name="楕円 372"/>
        <xdr:cNvSpPr/>
      </xdr:nvSpPr>
      <xdr:spPr>
        <a:xfrm>
          <a:off x="9588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95662</xdr:rowOff>
    </xdr:from>
    <xdr:ext cx="534377" cy="259045"/>
    <xdr:sp macro="" textlink="">
      <xdr:nvSpPr>
        <xdr:cNvPr id="374" name="テキスト ボックス 373"/>
        <xdr:cNvSpPr txBox="1"/>
      </xdr:nvSpPr>
      <xdr:spPr>
        <a:xfrm>
          <a:off x="9372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71340</xdr:rowOff>
    </xdr:from>
    <xdr:to>
      <xdr:col>46</xdr:col>
      <xdr:colOff>38100</xdr:colOff>
      <xdr:row>59</xdr:row>
      <xdr:rowOff>1490</xdr:rowOff>
    </xdr:to>
    <xdr:sp macro="" textlink="">
      <xdr:nvSpPr>
        <xdr:cNvPr id="375" name="楕円 374"/>
        <xdr:cNvSpPr/>
      </xdr:nvSpPr>
      <xdr:spPr>
        <a:xfrm>
          <a:off x="8699500" y="100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164067</xdr:rowOff>
    </xdr:from>
    <xdr:ext cx="534377" cy="259045"/>
    <xdr:sp macro="" textlink="">
      <xdr:nvSpPr>
        <xdr:cNvPr id="376" name="テキスト ボックス 375"/>
        <xdr:cNvSpPr txBox="1"/>
      </xdr:nvSpPr>
      <xdr:spPr>
        <a:xfrm>
          <a:off x="8483111" y="1010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27407</xdr:rowOff>
    </xdr:from>
    <xdr:to>
      <xdr:col>41</xdr:col>
      <xdr:colOff>101600</xdr:colOff>
      <xdr:row>58</xdr:row>
      <xdr:rowOff>129007</xdr:rowOff>
    </xdr:to>
    <xdr:sp macro="" textlink="">
      <xdr:nvSpPr>
        <xdr:cNvPr id="377" name="楕円 376"/>
        <xdr:cNvSpPr/>
      </xdr:nvSpPr>
      <xdr:spPr>
        <a:xfrm>
          <a:off x="7810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120134</xdr:rowOff>
    </xdr:from>
    <xdr:ext cx="534377" cy="259045"/>
    <xdr:sp macro="" textlink="">
      <xdr:nvSpPr>
        <xdr:cNvPr id="378" name="テキスト ボックス 377"/>
        <xdr:cNvSpPr txBox="1"/>
      </xdr:nvSpPr>
      <xdr:spPr>
        <a:xfrm>
          <a:off x="7594111" y="100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34714</xdr:rowOff>
    </xdr:from>
    <xdr:to>
      <xdr:col>36</xdr:col>
      <xdr:colOff>165100</xdr:colOff>
      <xdr:row>58</xdr:row>
      <xdr:rowOff>136314</xdr:rowOff>
    </xdr:to>
    <xdr:sp macro="" textlink="">
      <xdr:nvSpPr>
        <xdr:cNvPr id="379" name="楕円 378"/>
        <xdr:cNvSpPr/>
      </xdr:nvSpPr>
      <xdr:spPr>
        <a:xfrm>
          <a:off x="6921500" y="997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127441</xdr:rowOff>
    </xdr:from>
    <xdr:ext cx="534377" cy="259045"/>
    <xdr:sp macro="" textlink="">
      <xdr:nvSpPr>
        <xdr:cNvPr id="380" name="テキスト ボックス 379"/>
        <xdr:cNvSpPr txBox="1"/>
      </xdr:nvSpPr>
      <xdr:spPr>
        <a:xfrm>
          <a:off x="6705111" y="100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137826</xdr:rowOff>
    </xdr:from>
    <xdr:to>
      <xdr:col>55</xdr:col>
      <xdr:colOff>0</xdr:colOff>
      <xdr:row>78</xdr:row>
      <xdr:rowOff>138680</xdr:rowOff>
    </xdr:to>
    <xdr:cxnSp macro="">
      <xdr:nvCxnSpPr>
        <xdr:cNvPr id="407" name="直線コネクタ 406"/>
        <xdr:cNvCxnSpPr/>
      </xdr:nvCxnSpPr>
      <xdr:spPr>
        <a:xfrm flipV="1">
          <a:off x="9639300" y="13510926"/>
          <a:ext cx="8382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135370</xdr:rowOff>
    </xdr:from>
    <xdr:to>
      <xdr:col>50</xdr:col>
      <xdr:colOff>114300</xdr:colOff>
      <xdr:row>78</xdr:row>
      <xdr:rowOff>138680</xdr:rowOff>
    </xdr:to>
    <xdr:cxnSp macro="">
      <xdr:nvCxnSpPr>
        <xdr:cNvPr id="410" name="直線コネクタ 409"/>
        <xdr:cNvCxnSpPr/>
      </xdr:nvCxnSpPr>
      <xdr:spPr>
        <a:xfrm>
          <a:off x="8750300" y="13508470"/>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24078</xdr:rowOff>
    </xdr:from>
    <xdr:to>
      <xdr:col>50</xdr:col>
      <xdr:colOff>165100</xdr:colOff>
      <xdr:row>78</xdr:row>
      <xdr:rowOff>125678</xdr:rowOff>
    </xdr:to>
    <xdr:sp macro="" textlink="">
      <xdr:nvSpPr>
        <xdr:cNvPr id="411" name="フローチャート: 判断 410"/>
        <xdr:cNvSpPr/>
      </xdr:nvSpPr>
      <xdr:spPr>
        <a:xfrm>
          <a:off x="9588500" y="1339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142205</xdr:rowOff>
    </xdr:from>
    <xdr:ext cx="534377" cy="259045"/>
    <xdr:sp macro="" textlink="">
      <xdr:nvSpPr>
        <xdr:cNvPr id="412" name="テキスト ボックス 411"/>
        <xdr:cNvSpPr txBox="1"/>
      </xdr:nvSpPr>
      <xdr:spPr>
        <a:xfrm>
          <a:off x="9372111" y="131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114892</xdr:rowOff>
    </xdr:from>
    <xdr:to>
      <xdr:col>45</xdr:col>
      <xdr:colOff>177800</xdr:colOff>
      <xdr:row>78</xdr:row>
      <xdr:rowOff>135370</xdr:rowOff>
    </xdr:to>
    <xdr:cxnSp macro="">
      <xdr:nvCxnSpPr>
        <xdr:cNvPr id="413" name="直線コネクタ 412"/>
        <xdr:cNvCxnSpPr/>
      </xdr:nvCxnSpPr>
      <xdr:spPr>
        <a:xfrm>
          <a:off x="7861300" y="1348799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15886</xdr:rowOff>
    </xdr:from>
    <xdr:to>
      <xdr:col>46</xdr:col>
      <xdr:colOff>38100</xdr:colOff>
      <xdr:row>78</xdr:row>
      <xdr:rowOff>117486</xdr:rowOff>
    </xdr:to>
    <xdr:sp macro="" textlink="">
      <xdr:nvSpPr>
        <xdr:cNvPr id="414" name="フローチャート: 判断 413"/>
        <xdr:cNvSpPr/>
      </xdr:nvSpPr>
      <xdr:spPr>
        <a:xfrm>
          <a:off x="8699500" y="1338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134013</xdr:rowOff>
    </xdr:from>
    <xdr:ext cx="534377" cy="259045"/>
    <xdr:sp macro="" textlink="">
      <xdr:nvSpPr>
        <xdr:cNvPr id="415" name="テキスト ボックス 414"/>
        <xdr:cNvSpPr txBox="1"/>
      </xdr:nvSpPr>
      <xdr:spPr>
        <a:xfrm>
          <a:off x="8483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114892</xdr:rowOff>
    </xdr:from>
    <xdr:to>
      <xdr:col>41</xdr:col>
      <xdr:colOff>50800</xdr:colOff>
      <xdr:row>78</xdr:row>
      <xdr:rowOff>123872</xdr:rowOff>
    </xdr:to>
    <xdr:cxnSp macro="">
      <xdr:nvCxnSpPr>
        <xdr:cNvPr id="416" name="直線コネクタ 415"/>
        <xdr:cNvCxnSpPr/>
      </xdr:nvCxnSpPr>
      <xdr:spPr>
        <a:xfrm flipV="1">
          <a:off x="6972300" y="13487992"/>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21915</xdr:rowOff>
    </xdr:from>
    <xdr:to>
      <xdr:col>41</xdr:col>
      <xdr:colOff>101600</xdr:colOff>
      <xdr:row>78</xdr:row>
      <xdr:rowOff>123515</xdr:rowOff>
    </xdr:to>
    <xdr:sp macro="" textlink="">
      <xdr:nvSpPr>
        <xdr:cNvPr id="417" name="フローチャート: 判断 416"/>
        <xdr:cNvSpPr/>
      </xdr:nvSpPr>
      <xdr:spPr>
        <a:xfrm>
          <a:off x="7810500" y="1339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140042</xdr:rowOff>
    </xdr:from>
    <xdr:ext cx="534377" cy="259045"/>
    <xdr:sp macro="" textlink="">
      <xdr:nvSpPr>
        <xdr:cNvPr id="418" name="テキスト ボックス 417"/>
        <xdr:cNvSpPr txBox="1"/>
      </xdr:nvSpPr>
      <xdr:spPr>
        <a:xfrm>
          <a:off x="7594111" y="131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20910</xdr:rowOff>
    </xdr:from>
    <xdr:to>
      <xdr:col>36</xdr:col>
      <xdr:colOff>165100</xdr:colOff>
      <xdr:row>78</xdr:row>
      <xdr:rowOff>122510</xdr:rowOff>
    </xdr:to>
    <xdr:sp macro="" textlink="">
      <xdr:nvSpPr>
        <xdr:cNvPr id="419" name="フローチャート: 判断 418"/>
        <xdr:cNvSpPr/>
      </xdr:nvSpPr>
      <xdr:spPr>
        <a:xfrm>
          <a:off x="6921500" y="133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139037</xdr:rowOff>
    </xdr:from>
    <xdr:ext cx="534377" cy="259045"/>
    <xdr:sp macro="" textlink="">
      <xdr:nvSpPr>
        <xdr:cNvPr id="420" name="テキスト ボックス 419"/>
        <xdr:cNvSpPr txBox="1"/>
      </xdr:nvSpPr>
      <xdr:spPr>
        <a:xfrm>
          <a:off x="6705111" y="131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87026</xdr:rowOff>
    </xdr:from>
    <xdr:to>
      <xdr:col>55</xdr:col>
      <xdr:colOff>50800</xdr:colOff>
      <xdr:row>79</xdr:row>
      <xdr:rowOff>17176</xdr:rowOff>
    </xdr:to>
    <xdr:sp macro="" textlink="">
      <xdr:nvSpPr>
        <xdr:cNvPr id="426" name="楕円 425"/>
        <xdr:cNvSpPr/>
      </xdr:nvSpPr>
      <xdr:spPr>
        <a:xfrm>
          <a:off x="10426700" y="13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1953</xdr:rowOff>
    </xdr:from>
    <xdr:ext cx="378565" cy="259045"/>
    <xdr:sp macro="" textlink="">
      <xdr:nvSpPr>
        <xdr:cNvPr id="427" name="普通建設事業費 （ うち新規整備　）該当値テキスト"/>
        <xdr:cNvSpPr txBox="1"/>
      </xdr:nvSpPr>
      <xdr:spPr>
        <a:xfrm>
          <a:off x="10528300" y="1337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87880</xdr:rowOff>
    </xdr:from>
    <xdr:to>
      <xdr:col>50</xdr:col>
      <xdr:colOff>165100</xdr:colOff>
      <xdr:row>79</xdr:row>
      <xdr:rowOff>18030</xdr:rowOff>
    </xdr:to>
    <xdr:sp macro="" textlink="">
      <xdr:nvSpPr>
        <xdr:cNvPr id="428" name="楕円 427"/>
        <xdr:cNvSpPr/>
      </xdr:nvSpPr>
      <xdr:spPr>
        <a:xfrm>
          <a:off x="9588500" y="134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9157</xdr:rowOff>
    </xdr:from>
    <xdr:ext cx="378565" cy="259045"/>
    <xdr:sp macro="" textlink="">
      <xdr:nvSpPr>
        <xdr:cNvPr id="429" name="テキスト ボックス 428"/>
        <xdr:cNvSpPr txBox="1"/>
      </xdr:nvSpPr>
      <xdr:spPr>
        <a:xfrm>
          <a:off x="9450017" y="1355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84570</xdr:rowOff>
    </xdr:from>
    <xdr:to>
      <xdr:col>46</xdr:col>
      <xdr:colOff>38100</xdr:colOff>
      <xdr:row>79</xdr:row>
      <xdr:rowOff>14720</xdr:rowOff>
    </xdr:to>
    <xdr:sp macro="" textlink="">
      <xdr:nvSpPr>
        <xdr:cNvPr id="430" name="楕円 429"/>
        <xdr:cNvSpPr/>
      </xdr:nvSpPr>
      <xdr:spPr>
        <a:xfrm>
          <a:off x="8699500" y="134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5847</xdr:rowOff>
    </xdr:from>
    <xdr:ext cx="378565" cy="259045"/>
    <xdr:sp macro="" textlink="">
      <xdr:nvSpPr>
        <xdr:cNvPr id="431" name="テキスト ボックス 430"/>
        <xdr:cNvSpPr txBox="1"/>
      </xdr:nvSpPr>
      <xdr:spPr>
        <a:xfrm>
          <a:off x="8561017" y="1355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64092</xdr:rowOff>
    </xdr:from>
    <xdr:to>
      <xdr:col>41</xdr:col>
      <xdr:colOff>101600</xdr:colOff>
      <xdr:row>78</xdr:row>
      <xdr:rowOff>165692</xdr:rowOff>
    </xdr:to>
    <xdr:sp macro="" textlink="">
      <xdr:nvSpPr>
        <xdr:cNvPr id="432" name="楕円 431"/>
        <xdr:cNvSpPr/>
      </xdr:nvSpPr>
      <xdr:spPr>
        <a:xfrm>
          <a:off x="7810500" y="134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156819</xdr:rowOff>
    </xdr:from>
    <xdr:ext cx="469744" cy="259045"/>
    <xdr:sp macro="" textlink="">
      <xdr:nvSpPr>
        <xdr:cNvPr id="433" name="テキスト ボックス 432"/>
        <xdr:cNvSpPr txBox="1"/>
      </xdr:nvSpPr>
      <xdr:spPr>
        <a:xfrm>
          <a:off x="7626428" y="135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73072</xdr:rowOff>
    </xdr:from>
    <xdr:to>
      <xdr:col>36</xdr:col>
      <xdr:colOff>165100</xdr:colOff>
      <xdr:row>79</xdr:row>
      <xdr:rowOff>3222</xdr:rowOff>
    </xdr:to>
    <xdr:sp macro="" textlink="">
      <xdr:nvSpPr>
        <xdr:cNvPr id="434" name="楕円 433"/>
        <xdr:cNvSpPr/>
      </xdr:nvSpPr>
      <xdr:spPr>
        <a:xfrm>
          <a:off x="6921500" y="134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165799</xdr:rowOff>
    </xdr:from>
    <xdr:ext cx="469744" cy="259045"/>
    <xdr:sp macro="" textlink="">
      <xdr:nvSpPr>
        <xdr:cNvPr id="435" name="テキスト ボックス 434"/>
        <xdr:cNvSpPr txBox="1"/>
      </xdr:nvSpPr>
      <xdr:spPr>
        <a:xfrm>
          <a:off x="6737428" y="1353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123872</xdr:rowOff>
    </xdr:from>
    <xdr:to>
      <xdr:col>55</xdr:col>
      <xdr:colOff>0</xdr:colOff>
      <xdr:row>97</xdr:row>
      <xdr:rowOff>170058</xdr:rowOff>
    </xdr:to>
    <xdr:cxnSp macro="">
      <xdr:nvCxnSpPr>
        <xdr:cNvPr id="462" name="直線コネクタ 461"/>
        <xdr:cNvCxnSpPr/>
      </xdr:nvCxnSpPr>
      <xdr:spPr>
        <a:xfrm>
          <a:off x="9639300" y="16754522"/>
          <a:ext cx="838200" cy="4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123872</xdr:rowOff>
    </xdr:from>
    <xdr:to>
      <xdr:col>50</xdr:col>
      <xdr:colOff>114300</xdr:colOff>
      <xdr:row>98</xdr:row>
      <xdr:rowOff>36345</xdr:rowOff>
    </xdr:to>
    <xdr:cxnSp macro="">
      <xdr:nvCxnSpPr>
        <xdr:cNvPr id="465" name="直線コネクタ 464"/>
        <xdr:cNvCxnSpPr/>
      </xdr:nvCxnSpPr>
      <xdr:spPr>
        <a:xfrm flipV="1">
          <a:off x="8750300" y="16754522"/>
          <a:ext cx="8890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6" name="フローチャート: 判断 465"/>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111417</xdr:rowOff>
    </xdr:from>
    <xdr:ext cx="534377" cy="259045"/>
    <xdr:sp macro="" textlink="">
      <xdr:nvSpPr>
        <xdr:cNvPr id="467" name="テキスト ボックス 466"/>
        <xdr:cNvSpPr txBox="1"/>
      </xdr:nvSpPr>
      <xdr:spPr>
        <a:xfrm>
          <a:off x="9372111" y="1639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8844</xdr:rowOff>
    </xdr:from>
    <xdr:to>
      <xdr:col>45</xdr:col>
      <xdr:colOff>177800</xdr:colOff>
      <xdr:row>98</xdr:row>
      <xdr:rowOff>36345</xdr:rowOff>
    </xdr:to>
    <xdr:cxnSp macro="">
      <xdr:nvCxnSpPr>
        <xdr:cNvPr id="468" name="直線コネクタ 467"/>
        <xdr:cNvCxnSpPr/>
      </xdr:nvCxnSpPr>
      <xdr:spPr>
        <a:xfrm>
          <a:off x="7861300" y="16810944"/>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111728</xdr:rowOff>
    </xdr:from>
    <xdr:to>
      <xdr:col>46</xdr:col>
      <xdr:colOff>38100</xdr:colOff>
      <xdr:row>98</xdr:row>
      <xdr:rowOff>41878</xdr:rowOff>
    </xdr:to>
    <xdr:sp macro="" textlink="">
      <xdr:nvSpPr>
        <xdr:cNvPr id="469" name="フローチャート: 判断 468"/>
        <xdr:cNvSpPr/>
      </xdr:nvSpPr>
      <xdr:spPr>
        <a:xfrm>
          <a:off x="8699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58405</xdr:rowOff>
    </xdr:from>
    <xdr:ext cx="534377" cy="259045"/>
    <xdr:sp macro="" textlink="">
      <xdr:nvSpPr>
        <xdr:cNvPr id="470" name="テキスト ボックス 469"/>
        <xdr:cNvSpPr txBox="1"/>
      </xdr:nvSpPr>
      <xdr:spPr>
        <a:xfrm>
          <a:off x="8483111" y="165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3153</xdr:rowOff>
    </xdr:from>
    <xdr:to>
      <xdr:col>41</xdr:col>
      <xdr:colOff>50800</xdr:colOff>
      <xdr:row>98</xdr:row>
      <xdr:rowOff>8844</xdr:rowOff>
    </xdr:to>
    <xdr:cxnSp macro="">
      <xdr:nvCxnSpPr>
        <xdr:cNvPr id="471" name="直線コネクタ 470"/>
        <xdr:cNvCxnSpPr/>
      </xdr:nvCxnSpPr>
      <xdr:spPr>
        <a:xfrm>
          <a:off x="6972300" y="1680525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123199</xdr:rowOff>
    </xdr:from>
    <xdr:to>
      <xdr:col>41</xdr:col>
      <xdr:colOff>101600</xdr:colOff>
      <xdr:row>98</xdr:row>
      <xdr:rowOff>53349</xdr:rowOff>
    </xdr:to>
    <xdr:sp macro="" textlink="">
      <xdr:nvSpPr>
        <xdr:cNvPr id="472" name="フローチャート: 判断 471"/>
        <xdr:cNvSpPr/>
      </xdr:nvSpPr>
      <xdr:spPr>
        <a:xfrm>
          <a:off x="7810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69876</xdr:rowOff>
    </xdr:from>
    <xdr:ext cx="534377" cy="259045"/>
    <xdr:sp macro="" textlink="">
      <xdr:nvSpPr>
        <xdr:cNvPr id="473" name="テキスト ボックス 472"/>
        <xdr:cNvSpPr txBox="1"/>
      </xdr:nvSpPr>
      <xdr:spPr>
        <a:xfrm>
          <a:off x="7594111" y="1652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124223</xdr:rowOff>
    </xdr:from>
    <xdr:to>
      <xdr:col>36</xdr:col>
      <xdr:colOff>165100</xdr:colOff>
      <xdr:row>98</xdr:row>
      <xdr:rowOff>54373</xdr:rowOff>
    </xdr:to>
    <xdr:sp macro="" textlink="">
      <xdr:nvSpPr>
        <xdr:cNvPr id="474" name="フローチャート: 判断 473"/>
        <xdr:cNvSpPr/>
      </xdr:nvSpPr>
      <xdr:spPr>
        <a:xfrm>
          <a:off x="6921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45500</xdr:rowOff>
    </xdr:from>
    <xdr:ext cx="534377" cy="259045"/>
    <xdr:sp macro="" textlink="">
      <xdr:nvSpPr>
        <xdr:cNvPr id="475" name="テキスト ボックス 474"/>
        <xdr:cNvSpPr txBox="1"/>
      </xdr:nvSpPr>
      <xdr:spPr>
        <a:xfrm>
          <a:off x="6705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119258</xdr:rowOff>
    </xdr:from>
    <xdr:to>
      <xdr:col>55</xdr:col>
      <xdr:colOff>50800</xdr:colOff>
      <xdr:row>98</xdr:row>
      <xdr:rowOff>49408</xdr:rowOff>
    </xdr:to>
    <xdr:sp macro="" textlink="">
      <xdr:nvSpPr>
        <xdr:cNvPr id="481" name="楕円 480"/>
        <xdr:cNvSpPr/>
      </xdr:nvSpPr>
      <xdr:spPr>
        <a:xfrm>
          <a:off x="10426700" y="167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34185</xdr:rowOff>
    </xdr:from>
    <xdr:ext cx="534377" cy="259045"/>
    <xdr:sp macro="" textlink="">
      <xdr:nvSpPr>
        <xdr:cNvPr id="482" name="普通建設事業費 （ うち更新整備　）該当値テキスト"/>
        <xdr:cNvSpPr txBox="1"/>
      </xdr:nvSpPr>
      <xdr:spPr>
        <a:xfrm>
          <a:off x="10528300" y="166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73072</xdr:rowOff>
    </xdr:from>
    <xdr:to>
      <xdr:col>50</xdr:col>
      <xdr:colOff>165100</xdr:colOff>
      <xdr:row>98</xdr:row>
      <xdr:rowOff>3222</xdr:rowOff>
    </xdr:to>
    <xdr:sp macro="" textlink="">
      <xdr:nvSpPr>
        <xdr:cNvPr id="483" name="楕円 482"/>
        <xdr:cNvSpPr/>
      </xdr:nvSpPr>
      <xdr:spPr>
        <a:xfrm>
          <a:off x="9588500" y="167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165799</xdr:rowOff>
    </xdr:from>
    <xdr:ext cx="534377" cy="259045"/>
    <xdr:sp macro="" textlink="">
      <xdr:nvSpPr>
        <xdr:cNvPr id="484" name="テキスト ボックス 483"/>
        <xdr:cNvSpPr txBox="1"/>
      </xdr:nvSpPr>
      <xdr:spPr>
        <a:xfrm>
          <a:off x="9372111" y="167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156995</xdr:rowOff>
    </xdr:from>
    <xdr:to>
      <xdr:col>46</xdr:col>
      <xdr:colOff>38100</xdr:colOff>
      <xdr:row>98</xdr:row>
      <xdr:rowOff>87145</xdr:rowOff>
    </xdr:to>
    <xdr:sp macro="" textlink="">
      <xdr:nvSpPr>
        <xdr:cNvPr id="485" name="楕円 484"/>
        <xdr:cNvSpPr/>
      </xdr:nvSpPr>
      <xdr:spPr>
        <a:xfrm>
          <a:off x="8699500" y="167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78272</xdr:rowOff>
    </xdr:from>
    <xdr:ext cx="534377" cy="259045"/>
    <xdr:sp macro="" textlink="">
      <xdr:nvSpPr>
        <xdr:cNvPr id="486" name="テキスト ボックス 485"/>
        <xdr:cNvSpPr txBox="1"/>
      </xdr:nvSpPr>
      <xdr:spPr>
        <a:xfrm>
          <a:off x="8483111" y="1688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129494</xdr:rowOff>
    </xdr:from>
    <xdr:to>
      <xdr:col>41</xdr:col>
      <xdr:colOff>101600</xdr:colOff>
      <xdr:row>98</xdr:row>
      <xdr:rowOff>59644</xdr:rowOff>
    </xdr:to>
    <xdr:sp macro="" textlink="">
      <xdr:nvSpPr>
        <xdr:cNvPr id="487" name="楕円 486"/>
        <xdr:cNvSpPr/>
      </xdr:nvSpPr>
      <xdr:spPr>
        <a:xfrm>
          <a:off x="7810500" y="167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50771</xdr:rowOff>
    </xdr:from>
    <xdr:ext cx="534377" cy="259045"/>
    <xdr:sp macro="" textlink="">
      <xdr:nvSpPr>
        <xdr:cNvPr id="488" name="テキスト ボックス 487"/>
        <xdr:cNvSpPr txBox="1"/>
      </xdr:nvSpPr>
      <xdr:spPr>
        <a:xfrm>
          <a:off x="7594111" y="168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123803</xdr:rowOff>
    </xdr:from>
    <xdr:to>
      <xdr:col>36</xdr:col>
      <xdr:colOff>165100</xdr:colOff>
      <xdr:row>98</xdr:row>
      <xdr:rowOff>53953</xdr:rowOff>
    </xdr:to>
    <xdr:sp macro="" textlink="">
      <xdr:nvSpPr>
        <xdr:cNvPr id="489" name="楕円 488"/>
        <xdr:cNvSpPr/>
      </xdr:nvSpPr>
      <xdr:spPr>
        <a:xfrm>
          <a:off x="6921500" y="167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70480</xdr:rowOff>
    </xdr:from>
    <xdr:ext cx="534377" cy="259045"/>
    <xdr:sp macro="" textlink="">
      <xdr:nvSpPr>
        <xdr:cNvPr id="490" name="テキスト ボックス 489"/>
        <xdr:cNvSpPr txBox="1"/>
      </xdr:nvSpPr>
      <xdr:spPr>
        <a:xfrm>
          <a:off x="6705111" y="165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44450</xdr:rowOff>
    </xdr:to>
    <xdr:cxnSp macro="">
      <xdr:nvCxnSpPr>
        <xdr:cNvPr id="519" name="直線コネクタ 518"/>
        <xdr:cNvCxnSpPr/>
      </xdr:nvCxnSpPr>
      <xdr:spPr>
        <a:xfrm>
          <a:off x="15481300" y="672273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36182</xdr:rowOff>
    </xdr:from>
    <xdr:to>
      <xdr:col>81</xdr:col>
      <xdr:colOff>50800</xdr:colOff>
      <xdr:row>39</xdr:row>
      <xdr:rowOff>42934</xdr:rowOff>
    </xdr:to>
    <xdr:cxnSp macro="">
      <xdr:nvCxnSpPr>
        <xdr:cNvPr id="522" name="直線コネクタ 521"/>
        <xdr:cNvCxnSpPr/>
      </xdr:nvCxnSpPr>
      <xdr:spPr>
        <a:xfrm flipV="1">
          <a:off x="14592300" y="672273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137862</xdr:rowOff>
    </xdr:from>
    <xdr:to>
      <xdr:col>81</xdr:col>
      <xdr:colOff>101600</xdr:colOff>
      <xdr:row>39</xdr:row>
      <xdr:rowOff>68012</xdr:rowOff>
    </xdr:to>
    <xdr:sp macro="" textlink="">
      <xdr:nvSpPr>
        <xdr:cNvPr id="523" name="フローチャート: 判断 522"/>
        <xdr:cNvSpPr/>
      </xdr:nvSpPr>
      <xdr:spPr>
        <a:xfrm>
          <a:off x="15430500" y="665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84539</xdr:rowOff>
    </xdr:from>
    <xdr:ext cx="469744" cy="259045"/>
    <xdr:sp macro="" textlink="">
      <xdr:nvSpPr>
        <xdr:cNvPr id="524" name="テキスト ボックス 523"/>
        <xdr:cNvSpPr txBox="1"/>
      </xdr:nvSpPr>
      <xdr:spPr>
        <a:xfrm>
          <a:off x="15246428" y="642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42934</xdr:rowOff>
    </xdr:from>
    <xdr:to>
      <xdr:col>76</xdr:col>
      <xdr:colOff>114300</xdr:colOff>
      <xdr:row>39</xdr:row>
      <xdr:rowOff>44450</xdr:rowOff>
    </xdr:to>
    <xdr:cxnSp macro="">
      <xdr:nvCxnSpPr>
        <xdr:cNvPr id="525" name="直線コネクタ 524"/>
        <xdr:cNvCxnSpPr/>
      </xdr:nvCxnSpPr>
      <xdr:spPr>
        <a:xfrm flipV="1">
          <a:off x="13703300" y="672948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151330</xdr:rowOff>
    </xdr:from>
    <xdr:to>
      <xdr:col>76</xdr:col>
      <xdr:colOff>165100</xdr:colOff>
      <xdr:row>39</xdr:row>
      <xdr:rowOff>81480</xdr:rowOff>
    </xdr:to>
    <xdr:sp macro="" textlink="">
      <xdr:nvSpPr>
        <xdr:cNvPr id="526" name="フローチャート: 判断 525"/>
        <xdr:cNvSpPr/>
      </xdr:nvSpPr>
      <xdr:spPr>
        <a:xfrm>
          <a:off x="14541500" y="666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98008</xdr:rowOff>
    </xdr:from>
    <xdr:ext cx="469744" cy="259045"/>
    <xdr:sp macro="" textlink="">
      <xdr:nvSpPr>
        <xdr:cNvPr id="527" name="テキスト ボックス 526"/>
        <xdr:cNvSpPr txBox="1"/>
      </xdr:nvSpPr>
      <xdr:spPr>
        <a:xfrm>
          <a:off x="14357428" y="64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156230</xdr:rowOff>
    </xdr:from>
    <xdr:to>
      <xdr:col>72</xdr:col>
      <xdr:colOff>38100</xdr:colOff>
      <xdr:row>39</xdr:row>
      <xdr:rowOff>86380</xdr:rowOff>
    </xdr:to>
    <xdr:sp macro="" textlink="">
      <xdr:nvSpPr>
        <xdr:cNvPr id="529" name="フローチャート: 判断 528"/>
        <xdr:cNvSpPr/>
      </xdr:nvSpPr>
      <xdr:spPr>
        <a:xfrm>
          <a:off x="13652500" y="667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102907</xdr:rowOff>
    </xdr:from>
    <xdr:ext cx="469744" cy="259045"/>
    <xdr:sp macro="" textlink="">
      <xdr:nvSpPr>
        <xdr:cNvPr id="530" name="テキスト ボックス 529"/>
        <xdr:cNvSpPr txBox="1"/>
      </xdr:nvSpPr>
      <xdr:spPr>
        <a:xfrm>
          <a:off x="13468428" y="644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158497</xdr:rowOff>
    </xdr:from>
    <xdr:to>
      <xdr:col>67</xdr:col>
      <xdr:colOff>101600</xdr:colOff>
      <xdr:row>39</xdr:row>
      <xdr:rowOff>88647</xdr:rowOff>
    </xdr:to>
    <xdr:sp macro="" textlink="">
      <xdr:nvSpPr>
        <xdr:cNvPr id="531" name="フローチャート: 判断 530"/>
        <xdr:cNvSpPr/>
      </xdr:nvSpPr>
      <xdr:spPr>
        <a:xfrm>
          <a:off x="12763500" y="667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105174</xdr:rowOff>
    </xdr:from>
    <xdr:ext cx="469744" cy="259045"/>
    <xdr:sp macro="" textlink="">
      <xdr:nvSpPr>
        <xdr:cNvPr id="532" name="テキスト ボックス 531"/>
        <xdr:cNvSpPr txBox="1"/>
      </xdr:nvSpPr>
      <xdr:spPr>
        <a:xfrm>
          <a:off x="12579428" y="64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0" name="楕円 539"/>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78109</xdr:rowOff>
    </xdr:from>
    <xdr:ext cx="469744" cy="259045"/>
    <xdr:sp macro="" textlink="">
      <xdr:nvSpPr>
        <xdr:cNvPr id="541" name="テキスト ボックス 540"/>
        <xdr:cNvSpPr txBox="1"/>
      </xdr:nvSpPr>
      <xdr:spPr>
        <a:xfrm>
          <a:off x="15246428" y="67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163584</xdr:rowOff>
    </xdr:from>
    <xdr:to>
      <xdr:col>76</xdr:col>
      <xdr:colOff>165100</xdr:colOff>
      <xdr:row>39</xdr:row>
      <xdr:rowOff>93734</xdr:rowOff>
    </xdr:to>
    <xdr:sp macro="" textlink="">
      <xdr:nvSpPr>
        <xdr:cNvPr id="542" name="楕円 541"/>
        <xdr:cNvSpPr/>
      </xdr:nvSpPr>
      <xdr:spPr>
        <a:xfrm>
          <a:off x="14541500" y="66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84861</xdr:rowOff>
    </xdr:from>
    <xdr:ext cx="378565" cy="259045"/>
    <xdr:sp macro="" textlink="">
      <xdr:nvSpPr>
        <xdr:cNvPr id="543" name="テキスト ボックス 542"/>
        <xdr:cNvSpPr txBox="1"/>
      </xdr:nvSpPr>
      <xdr:spPr>
        <a:xfrm>
          <a:off x="14403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170817</xdr:rowOff>
    </xdr:from>
    <xdr:to>
      <xdr:col>85</xdr:col>
      <xdr:colOff>127000</xdr:colOff>
      <xdr:row>78</xdr:row>
      <xdr:rowOff>2448</xdr:rowOff>
    </xdr:to>
    <xdr:cxnSp macro="">
      <xdr:nvCxnSpPr>
        <xdr:cNvPr id="623" name="直線コネクタ 622"/>
        <xdr:cNvCxnSpPr/>
      </xdr:nvCxnSpPr>
      <xdr:spPr>
        <a:xfrm>
          <a:off x="15481300" y="13372467"/>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170817</xdr:rowOff>
    </xdr:from>
    <xdr:to>
      <xdr:col>81</xdr:col>
      <xdr:colOff>50800</xdr:colOff>
      <xdr:row>78</xdr:row>
      <xdr:rowOff>53</xdr:rowOff>
    </xdr:to>
    <xdr:cxnSp macro="">
      <xdr:nvCxnSpPr>
        <xdr:cNvPr id="626" name="直線コネクタ 625"/>
        <xdr:cNvCxnSpPr/>
      </xdr:nvCxnSpPr>
      <xdr:spPr>
        <a:xfrm flipV="1">
          <a:off x="14592300" y="133724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4308</xdr:rowOff>
    </xdr:from>
    <xdr:to>
      <xdr:col>81</xdr:col>
      <xdr:colOff>101600</xdr:colOff>
      <xdr:row>77</xdr:row>
      <xdr:rowOff>105908</xdr:rowOff>
    </xdr:to>
    <xdr:sp macro="" textlink="">
      <xdr:nvSpPr>
        <xdr:cNvPr id="627" name="フローチャート: 判断 626"/>
        <xdr:cNvSpPr/>
      </xdr:nvSpPr>
      <xdr:spPr>
        <a:xfrm>
          <a:off x="15430500" y="13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122435</xdr:rowOff>
    </xdr:from>
    <xdr:ext cx="534377" cy="259045"/>
    <xdr:sp macro="" textlink="">
      <xdr:nvSpPr>
        <xdr:cNvPr id="628" name="テキスト ボックス 627"/>
        <xdr:cNvSpPr txBox="1"/>
      </xdr:nvSpPr>
      <xdr:spPr>
        <a:xfrm>
          <a:off x="15214111" y="129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xdr:rowOff>
    </xdr:from>
    <xdr:to>
      <xdr:col>76</xdr:col>
      <xdr:colOff>114300</xdr:colOff>
      <xdr:row>78</xdr:row>
      <xdr:rowOff>6710</xdr:rowOff>
    </xdr:to>
    <xdr:cxnSp macro="">
      <xdr:nvCxnSpPr>
        <xdr:cNvPr id="629" name="直線コネクタ 628"/>
        <xdr:cNvCxnSpPr/>
      </xdr:nvCxnSpPr>
      <xdr:spPr>
        <a:xfrm flipV="1">
          <a:off x="13703300" y="133731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100485</xdr:rowOff>
    </xdr:from>
    <xdr:to>
      <xdr:col>76</xdr:col>
      <xdr:colOff>165100</xdr:colOff>
      <xdr:row>78</xdr:row>
      <xdr:rowOff>30635</xdr:rowOff>
    </xdr:to>
    <xdr:sp macro="" textlink="">
      <xdr:nvSpPr>
        <xdr:cNvPr id="630" name="フローチャート: 判断 629"/>
        <xdr:cNvSpPr/>
      </xdr:nvSpPr>
      <xdr:spPr>
        <a:xfrm>
          <a:off x="14541500" y="133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47162</xdr:rowOff>
    </xdr:from>
    <xdr:ext cx="534377" cy="259045"/>
    <xdr:sp macro="" textlink="">
      <xdr:nvSpPr>
        <xdr:cNvPr id="631" name="テキスト ボックス 630"/>
        <xdr:cNvSpPr txBox="1"/>
      </xdr:nvSpPr>
      <xdr:spPr>
        <a:xfrm>
          <a:off x="14325111" y="1307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6710</xdr:rowOff>
    </xdr:from>
    <xdr:to>
      <xdr:col>71</xdr:col>
      <xdr:colOff>177800</xdr:colOff>
      <xdr:row>78</xdr:row>
      <xdr:rowOff>11574</xdr:rowOff>
    </xdr:to>
    <xdr:cxnSp macro="">
      <xdr:nvCxnSpPr>
        <xdr:cNvPr id="632" name="直線コネクタ 631"/>
        <xdr:cNvCxnSpPr/>
      </xdr:nvCxnSpPr>
      <xdr:spPr>
        <a:xfrm flipV="1">
          <a:off x="12814300" y="1337981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99054</xdr:rowOff>
    </xdr:from>
    <xdr:to>
      <xdr:col>72</xdr:col>
      <xdr:colOff>38100</xdr:colOff>
      <xdr:row>78</xdr:row>
      <xdr:rowOff>29204</xdr:rowOff>
    </xdr:to>
    <xdr:sp macro="" textlink="">
      <xdr:nvSpPr>
        <xdr:cNvPr id="633" name="フローチャート: 判断 632"/>
        <xdr:cNvSpPr/>
      </xdr:nvSpPr>
      <xdr:spPr>
        <a:xfrm>
          <a:off x="13652500" y="133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45731</xdr:rowOff>
    </xdr:from>
    <xdr:ext cx="534377" cy="259045"/>
    <xdr:sp macro="" textlink="">
      <xdr:nvSpPr>
        <xdr:cNvPr id="634" name="テキスト ボックス 633"/>
        <xdr:cNvSpPr txBox="1"/>
      </xdr:nvSpPr>
      <xdr:spPr>
        <a:xfrm>
          <a:off x="13436111" y="130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97551</xdr:rowOff>
    </xdr:from>
    <xdr:to>
      <xdr:col>67</xdr:col>
      <xdr:colOff>101600</xdr:colOff>
      <xdr:row>78</xdr:row>
      <xdr:rowOff>27701</xdr:rowOff>
    </xdr:to>
    <xdr:sp macro="" textlink="">
      <xdr:nvSpPr>
        <xdr:cNvPr id="635" name="フローチャート: 判断 634"/>
        <xdr:cNvSpPr/>
      </xdr:nvSpPr>
      <xdr:spPr>
        <a:xfrm>
          <a:off x="12763500" y="1329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44228</xdr:rowOff>
    </xdr:from>
    <xdr:ext cx="534377" cy="259045"/>
    <xdr:sp macro="" textlink="">
      <xdr:nvSpPr>
        <xdr:cNvPr id="636" name="テキスト ボックス 635"/>
        <xdr:cNvSpPr txBox="1"/>
      </xdr:nvSpPr>
      <xdr:spPr>
        <a:xfrm>
          <a:off x="12547111" y="1307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123098</xdr:rowOff>
    </xdr:from>
    <xdr:to>
      <xdr:col>85</xdr:col>
      <xdr:colOff>177800</xdr:colOff>
      <xdr:row>78</xdr:row>
      <xdr:rowOff>53248</xdr:rowOff>
    </xdr:to>
    <xdr:sp macro="" textlink="">
      <xdr:nvSpPr>
        <xdr:cNvPr id="642" name="楕円 641"/>
        <xdr:cNvSpPr/>
      </xdr:nvSpPr>
      <xdr:spPr>
        <a:xfrm>
          <a:off x="162687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38025</xdr:rowOff>
    </xdr:from>
    <xdr:ext cx="534377" cy="259045"/>
    <xdr:sp macro="" textlink="">
      <xdr:nvSpPr>
        <xdr:cNvPr id="643" name="公債費該当値テキスト"/>
        <xdr:cNvSpPr txBox="1"/>
      </xdr:nvSpPr>
      <xdr:spPr>
        <a:xfrm>
          <a:off x="16370300" y="132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120017</xdr:rowOff>
    </xdr:from>
    <xdr:to>
      <xdr:col>81</xdr:col>
      <xdr:colOff>101600</xdr:colOff>
      <xdr:row>78</xdr:row>
      <xdr:rowOff>50167</xdr:rowOff>
    </xdr:to>
    <xdr:sp macro="" textlink="">
      <xdr:nvSpPr>
        <xdr:cNvPr id="644" name="楕円 643"/>
        <xdr:cNvSpPr/>
      </xdr:nvSpPr>
      <xdr:spPr>
        <a:xfrm>
          <a:off x="15430500" y="133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41294</xdr:rowOff>
    </xdr:from>
    <xdr:ext cx="534377" cy="259045"/>
    <xdr:sp macro="" textlink="">
      <xdr:nvSpPr>
        <xdr:cNvPr id="645" name="テキスト ボックス 644"/>
        <xdr:cNvSpPr txBox="1"/>
      </xdr:nvSpPr>
      <xdr:spPr>
        <a:xfrm>
          <a:off x="15214111" y="134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120703</xdr:rowOff>
    </xdr:from>
    <xdr:to>
      <xdr:col>76</xdr:col>
      <xdr:colOff>165100</xdr:colOff>
      <xdr:row>78</xdr:row>
      <xdr:rowOff>50853</xdr:rowOff>
    </xdr:to>
    <xdr:sp macro="" textlink="">
      <xdr:nvSpPr>
        <xdr:cNvPr id="646" name="楕円 645"/>
        <xdr:cNvSpPr/>
      </xdr:nvSpPr>
      <xdr:spPr>
        <a:xfrm>
          <a:off x="14541500" y="133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41980</xdr:rowOff>
    </xdr:from>
    <xdr:ext cx="534377" cy="259045"/>
    <xdr:sp macro="" textlink="">
      <xdr:nvSpPr>
        <xdr:cNvPr id="647" name="テキスト ボックス 646"/>
        <xdr:cNvSpPr txBox="1"/>
      </xdr:nvSpPr>
      <xdr:spPr>
        <a:xfrm>
          <a:off x="14325111" y="134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127360</xdr:rowOff>
    </xdr:from>
    <xdr:to>
      <xdr:col>72</xdr:col>
      <xdr:colOff>38100</xdr:colOff>
      <xdr:row>78</xdr:row>
      <xdr:rowOff>57510</xdr:rowOff>
    </xdr:to>
    <xdr:sp macro="" textlink="">
      <xdr:nvSpPr>
        <xdr:cNvPr id="648" name="楕円 647"/>
        <xdr:cNvSpPr/>
      </xdr:nvSpPr>
      <xdr:spPr>
        <a:xfrm>
          <a:off x="13652500" y="133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48637</xdr:rowOff>
    </xdr:from>
    <xdr:ext cx="534377" cy="259045"/>
    <xdr:sp macro="" textlink="">
      <xdr:nvSpPr>
        <xdr:cNvPr id="649" name="テキスト ボックス 648"/>
        <xdr:cNvSpPr txBox="1"/>
      </xdr:nvSpPr>
      <xdr:spPr>
        <a:xfrm>
          <a:off x="13436111" y="134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132224</xdr:rowOff>
    </xdr:from>
    <xdr:to>
      <xdr:col>67</xdr:col>
      <xdr:colOff>101600</xdr:colOff>
      <xdr:row>78</xdr:row>
      <xdr:rowOff>62374</xdr:rowOff>
    </xdr:to>
    <xdr:sp macro="" textlink="">
      <xdr:nvSpPr>
        <xdr:cNvPr id="650" name="楕円 649"/>
        <xdr:cNvSpPr/>
      </xdr:nvSpPr>
      <xdr:spPr>
        <a:xfrm>
          <a:off x="12763500" y="1333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53501</xdr:rowOff>
    </xdr:from>
    <xdr:ext cx="534377" cy="259045"/>
    <xdr:sp macro="" textlink="">
      <xdr:nvSpPr>
        <xdr:cNvPr id="651" name="テキスト ボックス 650"/>
        <xdr:cNvSpPr txBox="1"/>
      </xdr:nvSpPr>
      <xdr:spPr>
        <a:xfrm>
          <a:off x="12547111" y="134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165221</xdr:rowOff>
    </xdr:from>
    <xdr:to>
      <xdr:col>85</xdr:col>
      <xdr:colOff>127000</xdr:colOff>
      <xdr:row>98</xdr:row>
      <xdr:rowOff>95845</xdr:rowOff>
    </xdr:to>
    <xdr:cxnSp macro="">
      <xdr:nvCxnSpPr>
        <xdr:cNvPr id="678" name="直線コネクタ 677"/>
        <xdr:cNvCxnSpPr/>
      </xdr:nvCxnSpPr>
      <xdr:spPr>
        <a:xfrm flipV="1">
          <a:off x="15481300" y="16624421"/>
          <a:ext cx="838200" cy="27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95845</xdr:rowOff>
    </xdr:from>
    <xdr:to>
      <xdr:col>81</xdr:col>
      <xdr:colOff>50800</xdr:colOff>
      <xdr:row>98</xdr:row>
      <xdr:rowOff>101177</xdr:rowOff>
    </xdr:to>
    <xdr:cxnSp macro="">
      <xdr:nvCxnSpPr>
        <xdr:cNvPr id="681" name="直線コネクタ 680"/>
        <xdr:cNvCxnSpPr/>
      </xdr:nvCxnSpPr>
      <xdr:spPr>
        <a:xfrm flipV="1">
          <a:off x="14592300" y="16897945"/>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86139</xdr:rowOff>
    </xdr:from>
    <xdr:to>
      <xdr:col>81</xdr:col>
      <xdr:colOff>101600</xdr:colOff>
      <xdr:row>98</xdr:row>
      <xdr:rowOff>16289</xdr:rowOff>
    </xdr:to>
    <xdr:sp macro="" textlink="">
      <xdr:nvSpPr>
        <xdr:cNvPr id="682" name="フローチャート: 判断 681"/>
        <xdr:cNvSpPr/>
      </xdr:nvSpPr>
      <xdr:spPr>
        <a:xfrm>
          <a:off x="15430500" y="167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32816</xdr:rowOff>
    </xdr:from>
    <xdr:ext cx="534377" cy="259045"/>
    <xdr:sp macro="" textlink="">
      <xdr:nvSpPr>
        <xdr:cNvPr id="683" name="テキスト ボックス 682"/>
        <xdr:cNvSpPr txBox="1"/>
      </xdr:nvSpPr>
      <xdr:spPr>
        <a:xfrm>
          <a:off x="15214111" y="16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101177</xdr:rowOff>
    </xdr:from>
    <xdr:to>
      <xdr:col>76</xdr:col>
      <xdr:colOff>114300</xdr:colOff>
      <xdr:row>98</xdr:row>
      <xdr:rowOff>125481</xdr:rowOff>
    </xdr:to>
    <xdr:cxnSp macro="">
      <xdr:nvCxnSpPr>
        <xdr:cNvPr id="684" name="直線コネクタ 683"/>
        <xdr:cNvCxnSpPr/>
      </xdr:nvCxnSpPr>
      <xdr:spPr>
        <a:xfrm flipV="1">
          <a:off x="13703300" y="16903277"/>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128274</xdr:rowOff>
    </xdr:from>
    <xdr:to>
      <xdr:col>76</xdr:col>
      <xdr:colOff>165100</xdr:colOff>
      <xdr:row>98</xdr:row>
      <xdr:rowOff>58424</xdr:rowOff>
    </xdr:to>
    <xdr:sp macro="" textlink="">
      <xdr:nvSpPr>
        <xdr:cNvPr id="685" name="フローチャート: 判断 684"/>
        <xdr:cNvSpPr/>
      </xdr:nvSpPr>
      <xdr:spPr>
        <a:xfrm>
          <a:off x="14541500" y="1675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74951</xdr:rowOff>
    </xdr:from>
    <xdr:ext cx="534377" cy="259045"/>
    <xdr:sp macro="" textlink="">
      <xdr:nvSpPr>
        <xdr:cNvPr id="686" name="テキスト ボックス 685"/>
        <xdr:cNvSpPr txBox="1"/>
      </xdr:nvSpPr>
      <xdr:spPr>
        <a:xfrm>
          <a:off x="14325111" y="165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125481</xdr:rowOff>
    </xdr:from>
    <xdr:to>
      <xdr:col>71</xdr:col>
      <xdr:colOff>177800</xdr:colOff>
      <xdr:row>98</xdr:row>
      <xdr:rowOff>125802</xdr:rowOff>
    </xdr:to>
    <xdr:cxnSp macro="">
      <xdr:nvCxnSpPr>
        <xdr:cNvPr id="687" name="直線コネクタ 686"/>
        <xdr:cNvCxnSpPr/>
      </xdr:nvCxnSpPr>
      <xdr:spPr>
        <a:xfrm flipV="1">
          <a:off x="12814300" y="16927581"/>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95904</xdr:rowOff>
    </xdr:from>
    <xdr:to>
      <xdr:col>72</xdr:col>
      <xdr:colOff>38100</xdr:colOff>
      <xdr:row>98</xdr:row>
      <xdr:rowOff>26054</xdr:rowOff>
    </xdr:to>
    <xdr:sp macro="" textlink="">
      <xdr:nvSpPr>
        <xdr:cNvPr id="688" name="フローチャート: 判断 687"/>
        <xdr:cNvSpPr/>
      </xdr:nvSpPr>
      <xdr:spPr>
        <a:xfrm>
          <a:off x="13652500" y="167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42581</xdr:rowOff>
    </xdr:from>
    <xdr:ext cx="534377" cy="259045"/>
    <xdr:sp macro="" textlink="">
      <xdr:nvSpPr>
        <xdr:cNvPr id="689" name="テキスト ボックス 688"/>
        <xdr:cNvSpPr txBox="1"/>
      </xdr:nvSpPr>
      <xdr:spPr>
        <a:xfrm>
          <a:off x="13436111" y="165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122751</xdr:rowOff>
    </xdr:from>
    <xdr:to>
      <xdr:col>67</xdr:col>
      <xdr:colOff>101600</xdr:colOff>
      <xdr:row>98</xdr:row>
      <xdr:rowOff>52901</xdr:rowOff>
    </xdr:to>
    <xdr:sp macro="" textlink="">
      <xdr:nvSpPr>
        <xdr:cNvPr id="690" name="フローチャート: 判断 689"/>
        <xdr:cNvSpPr/>
      </xdr:nvSpPr>
      <xdr:spPr>
        <a:xfrm>
          <a:off x="12763500" y="1675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69428</xdr:rowOff>
    </xdr:from>
    <xdr:ext cx="534377" cy="259045"/>
    <xdr:sp macro="" textlink="">
      <xdr:nvSpPr>
        <xdr:cNvPr id="691" name="テキスト ボックス 690"/>
        <xdr:cNvSpPr txBox="1"/>
      </xdr:nvSpPr>
      <xdr:spPr>
        <a:xfrm>
          <a:off x="12547111" y="165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114421</xdr:rowOff>
    </xdr:from>
    <xdr:to>
      <xdr:col>85</xdr:col>
      <xdr:colOff>177800</xdr:colOff>
      <xdr:row>97</xdr:row>
      <xdr:rowOff>44571</xdr:rowOff>
    </xdr:to>
    <xdr:sp macro="" textlink="">
      <xdr:nvSpPr>
        <xdr:cNvPr id="697" name="楕円 696"/>
        <xdr:cNvSpPr/>
      </xdr:nvSpPr>
      <xdr:spPr>
        <a:xfrm>
          <a:off x="16268700" y="1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92848</xdr:rowOff>
    </xdr:from>
    <xdr:ext cx="534377" cy="259045"/>
    <xdr:sp macro="" textlink="">
      <xdr:nvSpPr>
        <xdr:cNvPr id="698" name="積立金該当値テキスト"/>
        <xdr:cNvSpPr txBox="1"/>
      </xdr:nvSpPr>
      <xdr:spPr>
        <a:xfrm>
          <a:off x="16370300" y="1655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45045</xdr:rowOff>
    </xdr:from>
    <xdr:to>
      <xdr:col>81</xdr:col>
      <xdr:colOff>101600</xdr:colOff>
      <xdr:row>98</xdr:row>
      <xdr:rowOff>146645</xdr:rowOff>
    </xdr:to>
    <xdr:sp macro="" textlink="">
      <xdr:nvSpPr>
        <xdr:cNvPr id="699" name="楕円 698"/>
        <xdr:cNvSpPr/>
      </xdr:nvSpPr>
      <xdr:spPr>
        <a:xfrm>
          <a:off x="15430500" y="168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137772</xdr:rowOff>
    </xdr:from>
    <xdr:ext cx="469744" cy="259045"/>
    <xdr:sp macro="" textlink="">
      <xdr:nvSpPr>
        <xdr:cNvPr id="700" name="テキスト ボックス 699"/>
        <xdr:cNvSpPr txBox="1"/>
      </xdr:nvSpPr>
      <xdr:spPr>
        <a:xfrm>
          <a:off x="15246428" y="169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50377</xdr:rowOff>
    </xdr:from>
    <xdr:to>
      <xdr:col>76</xdr:col>
      <xdr:colOff>165100</xdr:colOff>
      <xdr:row>98</xdr:row>
      <xdr:rowOff>151977</xdr:rowOff>
    </xdr:to>
    <xdr:sp macro="" textlink="">
      <xdr:nvSpPr>
        <xdr:cNvPr id="701" name="楕円 700"/>
        <xdr:cNvSpPr/>
      </xdr:nvSpPr>
      <xdr:spPr>
        <a:xfrm>
          <a:off x="14541500" y="168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143104</xdr:rowOff>
    </xdr:from>
    <xdr:ext cx="469744" cy="259045"/>
    <xdr:sp macro="" textlink="">
      <xdr:nvSpPr>
        <xdr:cNvPr id="702" name="テキスト ボックス 701"/>
        <xdr:cNvSpPr txBox="1"/>
      </xdr:nvSpPr>
      <xdr:spPr>
        <a:xfrm>
          <a:off x="14357428" y="1694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74681</xdr:rowOff>
    </xdr:from>
    <xdr:to>
      <xdr:col>72</xdr:col>
      <xdr:colOff>38100</xdr:colOff>
      <xdr:row>99</xdr:row>
      <xdr:rowOff>4831</xdr:rowOff>
    </xdr:to>
    <xdr:sp macro="" textlink="">
      <xdr:nvSpPr>
        <xdr:cNvPr id="703" name="楕円 702"/>
        <xdr:cNvSpPr/>
      </xdr:nvSpPr>
      <xdr:spPr>
        <a:xfrm>
          <a:off x="13652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167408</xdr:rowOff>
    </xdr:from>
    <xdr:ext cx="469744" cy="259045"/>
    <xdr:sp macro="" textlink="">
      <xdr:nvSpPr>
        <xdr:cNvPr id="704" name="テキスト ボックス 703"/>
        <xdr:cNvSpPr txBox="1"/>
      </xdr:nvSpPr>
      <xdr:spPr>
        <a:xfrm>
          <a:off x="13468428" y="1696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75002</xdr:rowOff>
    </xdr:from>
    <xdr:to>
      <xdr:col>67</xdr:col>
      <xdr:colOff>101600</xdr:colOff>
      <xdr:row>99</xdr:row>
      <xdr:rowOff>5152</xdr:rowOff>
    </xdr:to>
    <xdr:sp macro="" textlink="">
      <xdr:nvSpPr>
        <xdr:cNvPr id="705" name="楕円 704"/>
        <xdr:cNvSpPr/>
      </xdr:nvSpPr>
      <xdr:spPr>
        <a:xfrm>
          <a:off x="12763500" y="168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167729</xdr:rowOff>
    </xdr:from>
    <xdr:ext cx="469744" cy="259045"/>
    <xdr:sp macro="" textlink="">
      <xdr:nvSpPr>
        <xdr:cNvPr id="706" name="テキスト ボックス 705"/>
        <xdr:cNvSpPr txBox="1"/>
      </xdr:nvSpPr>
      <xdr:spPr>
        <a:xfrm>
          <a:off x="12579428" y="169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11318</xdr:rowOff>
    </xdr:from>
    <xdr:to>
      <xdr:col>116</xdr:col>
      <xdr:colOff>63500</xdr:colOff>
      <xdr:row>36</xdr:row>
      <xdr:rowOff>114280</xdr:rowOff>
    </xdr:to>
    <xdr:cxnSp macro="">
      <xdr:nvCxnSpPr>
        <xdr:cNvPr id="733" name="直線コネクタ 732"/>
        <xdr:cNvCxnSpPr/>
      </xdr:nvCxnSpPr>
      <xdr:spPr>
        <a:xfrm>
          <a:off x="21323300" y="6012068"/>
          <a:ext cx="838200" cy="27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65224</xdr:rowOff>
    </xdr:from>
    <xdr:ext cx="469744" cy="259045"/>
    <xdr:sp macro="" textlink="">
      <xdr:nvSpPr>
        <xdr:cNvPr id="734" name="投資及び出資金平均値テキスト"/>
        <xdr:cNvSpPr txBox="1"/>
      </xdr:nvSpPr>
      <xdr:spPr>
        <a:xfrm>
          <a:off x="22212300" y="6408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11318</xdr:rowOff>
    </xdr:from>
    <xdr:to>
      <xdr:col>111</xdr:col>
      <xdr:colOff>177800</xdr:colOff>
      <xdr:row>38</xdr:row>
      <xdr:rowOff>139700</xdr:rowOff>
    </xdr:to>
    <xdr:cxnSp macro="">
      <xdr:nvCxnSpPr>
        <xdr:cNvPr id="736" name="直線コネクタ 735"/>
        <xdr:cNvCxnSpPr/>
      </xdr:nvCxnSpPr>
      <xdr:spPr>
        <a:xfrm flipV="1">
          <a:off x="20434300" y="6012068"/>
          <a:ext cx="889000" cy="6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63754</xdr:rowOff>
    </xdr:from>
    <xdr:to>
      <xdr:col>112</xdr:col>
      <xdr:colOff>38100</xdr:colOff>
      <xdr:row>36</xdr:row>
      <xdr:rowOff>165354</xdr:rowOff>
    </xdr:to>
    <xdr:sp macro="" textlink="">
      <xdr:nvSpPr>
        <xdr:cNvPr id="737" name="フローチャート: 判断 736"/>
        <xdr:cNvSpPr/>
      </xdr:nvSpPr>
      <xdr:spPr>
        <a:xfrm>
          <a:off x="21272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156481</xdr:rowOff>
    </xdr:from>
    <xdr:ext cx="469744" cy="259045"/>
    <xdr:sp macro="" textlink="">
      <xdr:nvSpPr>
        <xdr:cNvPr id="738" name="テキスト ボックス 737"/>
        <xdr:cNvSpPr txBox="1"/>
      </xdr:nvSpPr>
      <xdr:spPr>
        <a:xfrm>
          <a:off x="21088428" y="632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141112</xdr:rowOff>
    </xdr:from>
    <xdr:to>
      <xdr:col>107</xdr:col>
      <xdr:colOff>101600</xdr:colOff>
      <xdr:row>38</xdr:row>
      <xdr:rowOff>71262</xdr:rowOff>
    </xdr:to>
    <xdr:sp macro="" textlink="">
      <xdr:nvSpPr>
        <xdr:cNvPr id="740" name="フローチャート: 判断 739"/>
        <xdr:cNvSpPr/>
      </xdr:nvSpPr>
      <xdr:spPr>
        <a:xfrm>
          <a:off x="20383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87789</xdr:rowOff>
    </xdr:from>
    <xdr:ext cx="469744" cy="259045"/>
    <xdr:sp macro="" textlink="">
      <xdr:nvSpPr>
        <xdr:cNvPr id="741" name="テキスト ボックス 740"/>
        <xdr:cNvSpPr txBox="1"/>
      </xdr:nvSpPr>
      <xdr:spPr>
        <a:xfrm>
          <a:off x="20199428" y="625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164155</xdr:rowOff>
    </xdr:from>
    <xdr:to>
      <xdr:col>102</xdr:col>
      <xdr:colOff>165100</xdr:colOff>
      <xdr:row>38</xdr:row>
      <xdr:rowOff>94305</xdr:rowOff>
    </xdr:to>
    <xdr:sp macro="" textlink="">
      <xdr:nvSpPr>
        <xdr:cNvPr id="743" name="フローチャート: 判断 742"/>
        <xdr:cNvSpPr/>
      </xdr:nvSpPr>
      <xdr:spPr>
        <a:xfrm>
          <a:off x="19494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110832</xdr:rowOff>
    </xdr:from>
    <xdr:ext cx="469744" cy="259045"/>
    <xdr:sp macro="" textlink="">
      <xdr:nvSpPr>
        <xdr:cNvPr id="744" name="テキスト ボックス 743"/>
        <xdr:cNvSpPr txBox="1"/>
      </xdr:nvSpPr>
      <xdr:spPr>
        <a:xfrm>
          <a:off x="19310428" y="628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2489</xdr:rowOff>
    </xdr:from>
    <xdr:to>
      <xdr:col>98</xdr:col>
      <xdr:colOff>38100</xdr:colOff>
      <xdr:row>38</xdr:row>
      <xdr:rowOff>104089</xdr:rowOff>
    </xdr:to>
    <xdr:sp macro="" textlink="">
      <xdr:nvSpPr>
        <xdr:cNvPr id="745" name="フローチャート: 判断 744"/>
        <xdr:cNvSpPr/>
      </xdr:nvSpPr>
      <xdr:spPr>
        <a:xfrm>
          <a:off x="18605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120616</xdr:rowOff>
    </xdr:from>
    <xdr:ext cx="378565" cy="259045"/>
    <xdr:sp macro="" textlink="">
      <xdr:nvSpPr>
        <xdr:cNvPr id="746" name="テキスト ボックス 745"/>
        <xdr:cNvSpPr txBox="1"/>
      </xdr:nvSpPr>
      <xdr:spPr>
        <a:xfrm>
          <a:off x="18467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63480</xdr:rowOff>
    </xdr:from>
    <xdr:to>
      <xdr:col>116</xdr:col>
      <xdr:colOff>114300</xdr:colOff>
      <xdr:row>36</xdr:row>
      <xdr:rowOff>165080</xdr:rowOff>
    </xdr:to>
    <xdr:sp macro="" textlink="">
      <xdr:nvSpPr>
        <xdr:cNvPr id="752" name="楕円 751"/>
        <xdr:cNvSpPr/>
      </xdr:nvSpPr>
      <xdr:spPr>
        <a:xfrm>
          <a:off x="22110700" y="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86357</xdr:rowOff>
    </xdr:from>
    <xdr:ext cx="469744" cy="259045"/>
    <xdr:sp macro="" textlink="">
      <xdr:nvSpPr>
        <xdr:cNvPr id="753" name="投資及び出資金該当値テキスト"/>
        <xdr:cNvSpPr txBox="1"/>
      </xdr:nvSpPr>
      <xdr:spPr>
        <a:xfrm>
          <a:off x="22212300" y="60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131968</xdr:rowOff>
    </xdr:from>
    <xdr:to>
      <xdr:col>112</xdr:col>
      <xdr:colOff>38100</xdr:colOff>
      <xdr:row>35</xdr:row>
      <xdr:rowOff>62118</xdr:rowOff>
    </xdr:to>
    <xdr:sp macro="" textlink="">
      <xdr:nvSpPr>
        <xdr:cNvPr id="754" name="楕円 753"/>
        <xdr:cNvSpPr/>
      </xdr:nvSpPr>
      <xdr:spPr>
        <a:xfrm>
          <a:off x="21272500" y="59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78645</xdr:rowOff>
    </xdr:from>
    <xdr:ext cx="469744" cy="259045"/>
    <xdr:sp macro="" textlink="">
      <xdr:nvSpPr>
        <xdr:cNvPr id="755" name="テキスト ボックス 754"/>
        <xdr:cNvSpPr txBox="1"/>
      </xdr:nvSpPr>
      <xdr:spPr>
        <a:xfrm>
          <a:off x="21088428" y="57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17043</xdr:rowOff>
    </xdr:from>
    <xdr:to>
      <xdr:col>112</xdr:col>
      <xdr:colOff>38100</xdr:colOff>
      <xdr:row>59</xdr:row>
      <xdr:rowOff>118643</xdr:rowOff>
    </xdr:to>
    <xdr:sp macro="" textlink="">
      <xdr:nvSpPr>
        <xdr:cNvPr id="796" name="フローチャート: 判断 795"/>
        <xdr:cNvSpPr/>
      </xdr:nvSpPr>
      <xdr:spPr>
        <a:xfrm>
          <a:off x="21272500" y="1013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135170</xdr:rowOff>
    </xdr:from>
    <xdr:ext cx="469744" cy="259045"/>
    <xdr:sp macro="" textlink="">
      <xdr:nvSpPr>
        <xdr:cNvPr id="797" name="テキスト ボックス 796"/>
        <xdr:cNvSpPr txBox="1"/>
      </xdr:nvSpPr>
      <xdr:spPr>
        <a:xfrm>
          <a:off x="21088428" y="99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24794</xdr:rowOff>
    </xdr:from>
    <xdr:to>
      <xdr:col>107</xdr:col>
      <xdr:colOff>101600</xdr:colOff>
      <xdr:row>59</xdr:row>
      <xdr:rowOff>126394</xdr:rowOff>
    </xdr:to>
    <xdr:sp macro="" textlink="">
      <xdr:nvSpPr>
        <xdr:cNvPr id="799" name="フローチャート: 判断 798"/>
        <xdr:cNvSpPr/>
      </xdr:nvSpPr>
      <xdr:spPr>
        <a:xfrm>
          <a:off x="20383500" y="1014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142921</xdr:rowOff>
    </xdr:from>
    <xdr:ext cx="469744" cy="259045"/>
    <xdr:sp macro="" textlink="">
      <xdr:nvSpPr>
        <xdr:cNvPr id="800" name="テキスト ボックス 799"/>
        <xdr:cNvSpPr txBox="1"/>
      </xdr:nvSpPr>
      <xdr:spPr>
        <a:xfrm>
          <a:off x="20199428" y="991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21637</xdr:rowOff>
    </xdr:from>
    <xdr:to>
      <xdr:col>102</xdr:col>
      <xdr:colOff>165100</xdr:colOff>
      <xdr:row>59</xdr:row>
      <xdr:rowOff>123237</xdr:rowOff>
    </xdr:to>
    <xdr:sp macro="" textlink="">
      <xdr:nvSpPr>
        <xdr:cNvPr id="802" name="フローチャート: 判断 801"/>
        <xdr:cNvSpPr/>
      </xdr:nvSpPr>
      <xdr:spPr>
        <a:xfrm>
          <a:off x="19494500" y="101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139764</xdr:rowOff>
    </xdr:from>
    <xdr:ext cx="469744" cy="259045"/>
    <xdr:sp macro="" textlink="">
      <xdr:nvSpPr>
        <xdr:cNvPr id="803" name="テキスト ボックス 802"/>
        <xdr:cNvSpPr txBox="1"/>
      </xdr:nvSpPr>
      <xdr:spPr>
        <a:xfrm>
          <a:off x="19310428" y="991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19907</xdr:rowOff>
    </xdr:from>
    <xdr:to>
      <xdr:col>98</xdr:col>
      <xdr:colOff>38100</xdr:colOff>
      <xdr:row>59</xdr:row>
      <xdr:rowOff>121507</xdr:rowOff>
    </xdr:to>
    <xdr:sp macro="" textlink="">
      <xdr:nvSpPr>
        <xdr:cNvPr id="804" name="フローチャート: 判断 803"/>
        <xdr:cNvSpPr/>
      </xdr:nvSpPr>
      <xdr:spPr>
        <a:xfrm>
          <a:off x="18605500" y="101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138034</xdr:rowOff>
    </xdr:from>
    <xdr:ext cx="469744" cy="259045"/>
    <xdr:sp macro="" textlink="">
      <xdr:nvSpPr>
        <xdr:cNvPr id="805" name="テキスト ボックス 804"/>
        <xdr:cNvSpPr txBox="1"/>
      </xdr:nvSpPr>
      <xdr:spPr>
        <a:xfrm>
          <a:off x="18421428" y="99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37271</xdr:rowOff>
    </xdr:from>
    <xdr:to>
      <xdr:col>116</xdr:col>
      <xdr:colOff>63500</xdr:colOff>
      <xdr:row>78</xdr:row>
      <xdr:rowOff>46856</xdr:rowOff>
    </xdr:to>
    <xdr:cxnSp macro="">
      <xdr:nvCxnSpPr>
        <xdr:cNvPr id="852" name="直線コネクタ 851"/>
        <xdr:cNvCxnSpPr/>
      </xdr:nvCxnSpPr>
      <xdr:spPr>
        <a:xfrm flipV="1">
          <a:off x="21323300" y="13410371"/>
          <a:ext cx="838200" cy="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56539</xdr:rowOff>
    </xdr:from>
    <xdr:to>
      <xdr:col>111</xdr:col>
      <xdr:colOff>177800</xdr:colOff>
      <xdr:row>78</xdr:row>
      <xdr:rowOff>46856</xdr:rowOff>
    </xdr:to>
    <xdr:cxnSp macro="">
      <xdr:nvCxnSpPr>
        <xdr:cNvPr id="855" name="直線コネクタ 854"/>
        <xdr:cNvCxnSpPr/>
      </xdr:nvCxnSpPr>
      <xdr:spPr>
        <a:xfrm>
          <a:off x="20434300" y="13258189"/>
          <a:ext cx="889000" cy="1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3715</xdr:rowOff>
    </xdr:from>
    <xdr:to>
      <xdr:col>112</xdr:col>
      <xdr:colOff>38100</xdr:colOff>
      <xdr:row>76</xdr:row>
      <xdr:rowOff>105315</xdr:rowOff>
    </xdr:to>
    <xdr:sp macro="" textlink="">
      <xdr:nvSpPr>
        <xdr:cNvPr id="856" name="フローチャート: 判断 855"/>
        <xdr:cNvSpPr/>
      </xdr:nvSpPr>
      <xdr:spPr>
        <a:xfrm>
          <a:off x="21272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121841</xdr:rowOff>
    </xdr:from>
    <xdr:ext cx="534377" cy="259045"/>
    <xdr:sp macro="" textlink="">
      <xdr:nvSpPr>
        <xdr:cNvPr id="857" name="テキスト ボックス 856"/>
        <xdr:cNvSpPr txBox="1"/>
      </xdr:nvSpPr>
      <xdr:spPr>
        <a:xfrm>
          <a:off x="21056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50643</xdr:rowOff>
    </xdr:from>
    <xdr:to>
      <xdr:col>107</xdr:col>
      <xdr:colOff>50800</xdr:colOff>
      <xdr:row>77</xdr:row>
      <xdr:rowOff>56539</xdr:rowOff>
    </xdr:to>
    <xdr:cxnSp macro="">
      <xdr:nvCxnSpPr>
        <xdr:cNvPr id="858" name="直線コネクタ 857"/>
        <xdr:cNvCxnSpPr/>
      </xdr:nvCxnSpPr>
      <xdr:spPr>
        <a:xfrm>
          <a:off x="19545300" y="13252293"/>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2180</xdr:rowOff>
    </xdr:from>
    <xdr:to>
      <xdr:col>107</xdr:col>
      <xdr:colOff>101600</xdr:colOff>
      <xdr:row>77</xdr:row>
      <xdr:rowOff>103780</xdr:rowOff>
    </xdr:to>
    <xdr:sp macro="" textlink="">
      <xdr:nvSpPr>
        <xdr:cNvPr id="859" name="フローチャート: 判断 858"/>
        <xdr:cNvSpPr/>
      </xdr:nvSpPr>
      <xdr:spPr>
        <a:xfrm>
          <a:off x="20383500" y="1320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120307</xdr:rowOff>
    </xdr:from>
    <xdr:ext cx="534377" cy="259045"/>
    <xdr:sp macro="" textlink="">
      <xdr:nvSpPr>
        <xdr:cNvPr id="860" name="テキスト ボックス 859"/>
        <xdr:cNvSpPr txBox="1"/>
      </xdr:nvSpPr>
      <xdr:spPr>
        <a:xfrm>
          <a:off x="20167111" y="12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50643</xdr:rowOff>
    </xdr:from>
    <xdr:to>
      <xdr:col>102</xdr:col>
      <xdr:colOff>114300</xdr:colOff>
      <xdr:row>77</xdr:row>
      <xdr:rowOff>78860</xdr:rowOff>
    </xdr:to>
    <xdr:cxnSp macro="">
      <xdr:nvCxnSpPr>
        <xdr:cNvPr id="861" name="直線コネクタ 860"/>
        <xdr:cNvCxnSpPr/>
      </xdr:nvCxnSpPr>
      <xdr:spPr>
        <a:xfrm flipV="1">
          <a:off x="18656300" y="13252293"/>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135175</xdr:rowOff>
    </xdr:from>
    <xdr:to>
      <xdr:col>102</xdr:col>
      <xdr:colOff>165100</xdr:colOff>
      <xdr:row>77</xdr:row>
      <xdr:rowOff>65325</xdr:rowOff>
    </xdr:to>
    <xdr:sp macro="" textlink="">
      <xdr:nvSpPr>
        <xdr:cNvPr id="862" name="フローチャート: 判断 861"/>
        <xdr:cNvSpPr/>
      </xdr:nvSpPr>
      <xdr:spPr>
        <a:xfrm>
          <a:off x="19494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81852</xdr:rowOff>
    </xdr:from>
    <xdr:ext cx="534377" cy="259045"/>
    <xdr:sp macro="" textlink="">
      <xdr:nvSpPr>
        <xdr:cNvPr id="863" name="テキスト ボックス 862"/>
        <xdr:cNvSpPr txBox="1"/>
      </xdr:nvSpPr>
      <xdr:spPr>
        <a:xfrm>
          <a:off x="19278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129705</xdr:rowOff>
    </xdr:from>
    <xdr:to>
      <xdr:col>98</xdr:col>
      <xdr:colOff>38100</xdr:colOff>
      <xdr:row>77</xdr:row>
      <xdr:rowOff>59855</xdr:rowOff>
    </xdr:to>
    <xdr:sp macro="" textlink="">
      <xdr:nvSpPr>
        <xdr:cNvPr id="864" name="フローチャート: 判断 863"/>
        <xdr:cNvSpPr/>
      </xdr:nvSpPr>
      <xdr:spPr>
        <a:xfrm>
          <a:off x="18605500" y="131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76382</xdr:rowOff>
    </xdr:from>
    <xdr:ext cx="534377" cy="259045"/>
    <xdr:sp macro="" textlink="">
      <xdr:nvSpPr>
        <xdr:cNvPr id="865" name="テキスト ボックス 864"/>
        <xdr:cNvSpPr txBox="1"/>
      </xdr:nvSpPr>
      <xdr:spPr>
        <a:xfrm>
          <a:off x="18389111" y="129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157921</xdr:rowOff>
    </xdr:from>
    <xdr:to>
      <xdr:col>116</xdr:col>
      <xdr:colOff>114300</xdr:colOff>
      <xdr:row>78</xdr:row>
      <xdr:rowOff>88071</xdr:rowOff>
    </xdr:to>
    <xdr:sp macro="" textlink="">
      <xdr:nvSpPr>
        <xdr:cNvPr id="871" name="楕円 870"/>
        <xdr:cNvSpPr/>
      </xdr:nvSpPr>
      <xdr:spPr>
        <a:xfrm>
          <a:off x="22110700" y="133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136348</xdr:rowOff>
    </xdr:from>
    <xdr:ext cx="534377" cy="259045"/>
    <xdr:sp macro="" textlink="">
      <xdr:nvSpPr>
        <xdr:cNvPr id="872" name="繰出金該当値テキスト"/>
        <xdr:cNvSpPr txBox="1"/>
      </xdr:nvSpPr>
      <xdr:spPr>
        <a:xfrm>
          <a:off x="22212300" y="133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167506</xdr:rowOff>
    </xdr:from>
    <xdr:to>
      <xdr:col>112</xdr:col>
      <xdr:colOff>38100</xdr:colOff>
      <xdr:row>78</xdr:row>
      <xdr:rowOff>97656</xdr:rowOff>
    </xdr:to>
    <xdr:sp macro="" textlink="">
      <xdr:nvSpPr>
        <xdr:cNvPr id="873" name="楕円 872"/>
        <xdr:cNvSpPr/>
      </xdr:nvSpPr>
      <xdr:spPr>
        <a:xfrm>
          <a:off x="21272500" y="13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88783</xdr:rowOff>
    </xdr:from>
    <xdr:ext cx="534377" cy="259045"/>
    <xdr:sp macro="" textlink="">
      <xdr:nvSpPr>
        <xdr:cNvPr id="874" name="テキスト ボックス 873"/>
        <xdr:cNvSpPr txBox="1"/>
      </xdr:nvSpPr>
      <xdr:spPr>
        <a:xfrm>
          <a:off x="21056111" y="1346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5739</xdr:rowOff>
    </xdr:from>
    <xdr:to>
      <xdr:col>107</xdr:col>
      <xdr:colOff>101600</xdr:colOff>
      <xdr:row>77</xdr:row>
      <xdr:rowOff>107339</xdr:rowOff>
    </xdr:to>
    <xdr:sp macro="" textlink="">
      <xdr:nvSpPr>
        <xdr:cNvPr id="875" name="楕円 874"/>
        <xdr:cNvSpPr/>
      </xdr:nvSpPr>
      <xdr:spPr>
        <a:xfrm>
          <a:off x="20383500" y="132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98466</xdr:rowOff>
    </xdr:from>
    <xdr:ext cx="534377" cy="259045"/>
    <xdr:sp macro="" textlink="">
      <xdr:nvSpPr>
        <xdr:cNvPr id="876" name="テキスト ボックス 875"/>
        <xdr:cNvSpPr txBox="1"/>
      </xdr:nvSpPr>
      <xdr:spPr>
        <a:xfrm>
          <a:off x="20167111" y="133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171293</xdr:rowOff>
    </xdr:from>
    <xdr:to>
      <xdr:col>102</xdr:col>
      <xdr:colOff>165100</xdr:colOff>
      <xdr:row>77</xdr:row>
      <xdr:rowOff>101443</xdr:rowOff>
    </xdr:to>
    <xdr:sp macro="" textlink="">
      <xdr:nvSpPr>
        <xdr:cNvPr id="877" name="楕円 876"/>
        <xdr:cNvSpPr/>
      </xdr:nvSpPr>
      <xdr:spPr>
        <a:xfrm>
          <a:off x="19494500" y="132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92570</xdr:rowOff>
    </xdr:from>
    <xdr:ext cx="534377" cy="259045"/>
    <xdr:sp macro="" textlink="">
      <xdr:nvSpPr>
        <xdr:cNvPr id="878" name="テキスト ボックス 877"/>
        <xdr:cNvSpPr txBox="1"/>
      </xdr:nvSpPr>
      <xdr:spPr>
        <a:xfrm>
          <a:off x="19278111" y="132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28060</xdr:rowOff>
    </xdr:from>
    <xdr:to>
      <xdr:col>98</xdr:col>
      <xdr:colOff>38100</xdr:colOff>
      <xdr:row>77</xdr:row>
      <xdr:rowOff>129660</xdr:rowOff>
    </xdr:to>
    <xdr:sp macro="" textlink="">
      <xdr:nvSpPr>
        <xdr:cNvPr id="879" name="楕円 878"/>
        <xdr:cNvSpPr/>
      </xdr:nvSpPr>
      <xdr:spPr>
        <a:xfrm>
          <a:off x="186055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120787</xdr:rowOff>
    </xdr:from>
    <xdr:ext cx="534377" cy="259045"/>
    <xdr:sp macro="" textlink="">
      <xdr:nvSpPr>
        <xdr:cNvPr id="880" name="テキスト ボックス 879"/>
        <xdr:cNvSpPr txBox="1"/>
      </xdr:nvSpPr>
      <xdr:spPr>
        <a:xfrm>
          <a:off x="18389111" y="133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千円となっている。全体的に類似団体よりも低い数値となっており、適切な財政運営が行われていると分析できる。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個別項目に関して、投資及び出資金のみ類似団体に比べ高い結果となっているが、令和２年度より下水道事業特別会計が公営企業会計に移行したことによる、出資金の増が影響しているものと考えられる。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19,345
18,972
41.63
8,556,768
7,919,638
543,960
5,582,414
6,126,176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122326</xdr:rowOff>
    </xdr:from>
    <xdr:to>
      <xdr:col>24</xdr:col>
      <xdr:colOff>63500</xdr:colOff>
      <xdr:row>36</xdr:row>
      <xdr:rowOff>125527</xdr:rowOff>
    </xdr:to>
    <xdr:cxnSp macro="">
      <xdr:nvCxnSpPr>
        <xdr:cNvPr id="59" name="直線コネクタ 58"/>
        <xdr:cNvCxnSpPr/>
      </xdr:nvCxnSpPr>
      <xdr:spPr>
        <a:xfrm flipV="1">
          <a:off x="3797300" y="6294526"/>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125527</xdr:rowOff>
    </xdr:from>
    <xdr:to>
      <xdr:col>19</xdr:col>
      <xdr:colOff>177800</xdr:colOff>
      <xdr:row>36</xdr:row>
      <xdr:rowOff>157988</xdr:rowOff>
    </xdr:to>
    <xdr:cxnSp macro="">
      <xdr:nvCxnSpPr>
        <xdr:cNvPr id="62" name="直線コネクタ 61"/>
        <xdr:cNvCxnSpPr/>
      </xdr:nvCxnSpPr>
      <xdr:spPr>
        <a:xfrm flipV="1">
          <a:off x="2908300" y="629772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104038</xdr:rowOff>
    </xdr:from>
    <xdr:to>
      <xdr:col>15</xdr:col>
      <xdr:colOff>50800</xdr:colOff>
      <xdr:row>36</xdr:row>
      <xdr:rowOff>157988</xdr:rowOff>
    </xdr:to>
    <xdr:cxnSp macro="">
      <xdr:nvCxnSpPr>
        <xdr:cNvPr id="65" name="直線コネクタ 64"/>
        <xdr:cNvCxnSpPr/>
      </xdr:nvCxnSpPr>
      <xdr:spPr>
        <a:xfrm>
          <a:off x="2019300" y="627623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52324</xdr:rowOff>
    </xdr:from>
    <xdr:to>
      <xdr:col>15</xdr:col>
      <xdr:colOff>101600</xdr:colOff>
      <xdr:row>38</xdr:row>
      <xdr:rowOff>153924</xdr:rowOff>
    </xdr:to>
    <xdr:sp macro="" textlink="">
      <xdr:nvSpPr>
        <xdr:cNvPr id="66" name="フローチャート: 判断 65"/>
        <xdr:cNvSpPr/>
      </xdr:nvSpPr>
      <xdr:spPr>
        <a:xfrm>
          <a:off x="2857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145051</xdr:rowOff>
    </xdr:from>
    <xdr:ext cx="469744" cy="259045"/>
    <xdr:sp macro="" textlink="">
      <xdr:nvSpPr>
        <xdr:cNvPr id="67" name="テキスト ボックス 66"/>
        <xdr:cNvSpPr txBox="1"/>
      </xdr:nvSpPr>
      <xdr:spPr>
        <a:xfrm>
          <a:off x="2673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104038</xdr:rowOff>
    </xdr:from>
    <xdr:to>
      <xdr:col>10</xdr:col>
      <xdr:colOff>114300</xdr:colOff>
      <xdr:row>36</xdr:row>
      <xdr:rowOff>130099</xdr:rowOff>
    </xdr:to>
    <xdr:cxnSp macro="">
      <xdr:nvCxnSpPr>
        <xdr:cNvPr id="68" name="直線コネクタ 67"/>
        <xdr:cNvCxnSpPr/>
      </xdr:nvCxnSpPr>
      <xdr:spPr>
        <a:xfrm flipV="1">
          <a:off x="1130300" y="6276238"/>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11176</xdr:rowOff>
    </xdr:from>
    <xdr:to>
      <xdr:col>10</xdr:col>
      <xdr:colOff>165100</xdr:colOff>
      <xdr:row>38</xdr:row>
      <xdr:rowOff>112776</xdr:rowOff>
    </xdr:to>
    <xdr:sp macro="" textlink="">
      <xdr:nvSpPr>
        <xdr:cNvPr id="69" name="フローチャート: 判断 68"/>
        <xdr:cNvSpPr/>
      </xdr:nvSpPr>
      <xdr:spPr>
        <a:xfrm>
          <a:off x="1968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103903</xdr:rowOff>
    </xdr:from>
    <xdr:ext cx="469744" cy="259045"/>
    <xdr:sp macro="" textlink="">
      <xdr:nvSpPr>
        <xdr:cNvPr id="70" name="テキスト ボックス 69"/>
        <xdr:cNvSpPr txBox="1"/>
      </xdr:nvSpPr>
      <xdr:spPr>
        <a:xfrm>
          <a:off x="1784428" y="66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32665</xdr:rowOff>
    </xdr:from>
    <xdr:to>
      <xdr:col>6</xdr:col>
      <xdr:colOff>38100</xdr:colOff>
      <xdr:row>38</xdr:row>
      <xdr:rowOff>134265</xdr:rowOff>
    </xdr:to>
    <xdr:sp macro="" textlink="">
      <xdr:nvSpPr>
        <xdr:cNvPr id="71" name="フローチャート: 判断 70"/>
        <xdr:cNvSpPr/>
      </xdr:nvSpPr>
      <xdr:spPr>
        <a:xfrm>
          <a:off x="1079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125392</xdr:rowOff>
    </xdr:from>
    <xdr:ext cx="469744" cy="259045"/>
    <xdr:sp macro="" textlink="">
      <xdr:nvSpPr>
        <xdr:cNvPr id="72" name="テキスト ボックス 71"/>
        <xdr:cNvSpPr txBox="1"/>
      </xdr:nvSpPr>
      <xdr:spPr>
        <a:xfrm>
          <a:off x="895428" y="66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71526</xdr:rowOff>
    </xdr:from>
    <xdr:to>
      <xdr:col>24</xdr:col>
      <xdr:colOff>114300</xdr:colOff>
      <xdr:row>37</xdr:row>
      <xdr:rowOff>1676</xdr:rowOff>
    </xdr:to>
    <xdr:sp macro="" textlink="">
      <xdr:nvSpPr>
        <xdr:cNvPr id="78" name="楕円 77"/>
        <xdr:cNvSpPr/>
      </xdr:nvSpPr>
      <xdr:spPr>
        <a:xfrm>
          <a:off x="4584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49953</xdr:rowOff>
    </xdr:from>
    <xdr:ext cx="469744" cy="259045"/>
    <xdr:sp macro="" textlink="">
      <xdr:nvSpPr>
        <xdr:cNvPr id="79" name="議会費該当値テキスト"/>
        <xdr:cNvSpPr txBox="1"/>
      </xdr:nvSpPr>
      <xdr:spPr>
        <a:xfrm>
          <a:off x="4686300"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74727</xdr:rowOff>
    </xdr:from>
    <xdr:to>
      <xdr:col>20</xdr:col>
      <xdr:colOff>38100</xdr:colOff>
      <xdr:row>37</xdr:row>
      <xdr:rowOff>4877</xdr:rowOff>
    </xdr:to>
    <xdr:sp macro="" textlink="">
      <xdr:nvSpPr>
        <xdr:cNvPr id="80" name="楕円 79"/>
        <xdr:cNvSpPr/>
      </xdr:nvSpPr>
      <xdr:spPr>
        <a:xfrm>
          <a:off x="3746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167454</xdr:rowOff>
    </xdr:from>
    <xdr:ext cx="469744" cy="259045"/>
    <xdr:sp macro="" textlink="">
      <xdr:nvSpPr>
        <xdr:cNvPr id="81" name="テキスト ボックス 80"/>
        <xdr:cNvSpPr txBox="1"/>
      </xdr:nvSpPr>
      <xdr:spPr>
        <a:xfrm>
          <a:off x="3562428" y="63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107188</xdr:rowOff>
    </xdr:from>
    <xdr:to>
      <xdr:col>15</xdr:col>
      <xdr:colOff>101600</xdr:colOff>
      <xdr:row>37</xdr:row>
      <xdr:rowOff>37338</xdr:rowOff>
    </xdr:to>
    <xdr:sp macro="" textlink="">
      <xdr:nvSpPr>
        <xdr:cNvPr id="82" name="楕円 81"/>
        <xdr:cNvSpPr/>
      </xdr:nvSpPr>
      <xdr:spPr>
        <a:xfrm>
          <a:off x="2857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53865</xdr:rowOff>
    </xdr:from>
    <xdr:ext cx="469744" cy="259045"/>
    <xdr:sp macro="" textlink="">
      <xdr:nvSpPr>
        <xdr:cNvPr id="83" name="テキスト ボックス 82"/>
        <xdr:cNvSpPr txBox="1"/>
      </xdr:nvSpPr>
      <xdr:spPr>
        <a:xfrm>
          <a:off x="2673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53238</xdr:rowOff>
    </xdr:from>
    <xdr:to>
      <xdr:col>10</xdr:col>
      <xdr:colOff>165100</xdr:colOff>
      <xdr:row>36</xdr:row>
      <xdr:rowOff>154838</xdr:rowOff>
    </xdr:to>
    <xdr:sp macro="" textlink="">
      <xdr:nvSpPr>
        <xdr:cNvPr id="84" name="楕円 83"/>
        <xdr:cNvSpPr/>
      </xdr:nvSpPr>
      <xdr:spPr>
        <a:xfrm>
          <a:off x="196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171365</xdr:rowOff>
    </xdr:from>
    <xdr:ext cx="469744" cy="259045"/>
    <xdr:sp macro="" textlink="">
      <xdr:nvSpPr>
        <xdr:cNvPr id="85" name="テキスト ボックス 84"/>
        <xdr:cNvSpPr txBox="1"/>
      </xdr:nvSpPr>
      <xdr:spPr>
        <a:xfrm>
          <a:off x="1784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79299</xdr:rowOff>
    </xdr:from>
    <xdr:to>
      <xdr:col>6</xdr:col>
      <xdr:colOff>38100</xdr:colOff>
      <xdr:row>37</xdr:row>
      <xdr:rowOff>9449</xdr:rowOff>
    </xdr:to>
    <xdr:sp macro="" textlink="">
      <xdr:nvSpPr>
        <xdr:cNvPr id="86" name="楕円 85"/>
        <xdr:cNvSpPr/>
      </xdr:nvSpPr>
      <xdr:spPr>
        <a:xfrm>
          <a:off x="1079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25976</xdr:rowOff>
    </xdr:from>
    <xdr:ext cx="469744" cy="259045"/>
    <xdr:sp macro="" textlink="">
      <xdr:nvSpPr>
        <xdr:cNvPr id="87" name="テキスト ボックス 86"/>
        <xdr:cNvSpPr txBox="1"/>
      </xdr:nvSpPr>
      <xdr:spPr>
        <a:xfrm>
          <a:off x="895428" y="60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133084</xdr:rowOff>
    </xdr:from>
    <xdr:to>
      <xdr:col>24</xdr:col>
      <xdr:colOff>63500</xdr:colOff>
      <xdr:row>56</xdr:row>
      <xdr:rowOff>104070</xdr:rowOff>
    </xdr:to>
    <xdr:cxnSp macro="">
      <xdr:nvCxnSpPr>
        <xdr:cNvPr id="114" name="直線コネクタ 113"/>
        <xdr:cNvCxnSpPr/>
      </xdr:nvCxnSpPr>
      <xdr:spPr>
        <a:xfrm>
          <a:off x="3797300" y="9391384"/>
          <a:ext cx="838200" cy="3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133084</xdr:rowOff>
    </xdr:from>
    <xdr:to>
      <xdr:col>19</xdr:col>
      <xdr:colOff>177800</xdr:colOff>
      <xdr:row>57</xdr:row>
      <xdr:rowOff>74609</xdr:rowOff>
    </xdr:to>
    <xdr:cxnSp macro="">
      <xdr:nvCxnSpPr>
        <xdr:cNvPr id="117" name="直線コネクタ 116"/>
        <xdr:cNvCxnSpPr/>
      </xdr:nvCxnSpPr>
      <xdr:spPr>
        <a:xfrm flipV="1">
          <a:off x="2908300" y="9391384"/>
          <a:ext cx="889000" cy="45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18" name="フローチャート: 判断 117"/>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19" name="テキスト ボックス 118"/>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74609</xdr:rowOff>
    </xdr:from>
    <xdr:to>
      <xdr:col>15</xdr:col>
      <xdr:colOff>50800</xdr:colOff>
      <xdr:row>57</xdr:row>
      <xdr:rowOff>125774</xdr:rowOff>
    </xdr:to>
    <xdr:cxnSp macro="">
      <xdr:nvCxnSpPr>
        <xdr:cNvPr id="120" name="直線コネクタ 119"/>
        <xdr:cNvCxnSpPr/>
      </xdr:nvCxnSpPr>
      <xdr:spPr>
        <a:xfrm flipV="1">
          <a:off x="2019300" y="9847259"/>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1" name="フローチャート: 判断 120"/>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80049</xdr:rowOff>
    </xdr:from>
    <xdr:ext cx="534377" cy="259045"/>
    <xdr:sp macro="" textlink="">
      <xdr:nvSpPr>
        <xdr:cNvPr id="122" name="テキスト ボックス 121"/>
        <xdr:cNvSpPr txBox="1"/>
      </xdr:nvSpPr>
      <xdr:spPr>
        <a:xfrm>
          <a:off x="2641111" y="95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121979</xdr:rowOff>
    </xdr:from>
    <xdr:to>
      <xdr:col>10</xdr:col>
      <xdr:colOff>114300</xdr:colOff>
      <xdr:row>57</xdr:row>
      <xdr:rowOff>125774</xdr:rowOff>
    </xdr:to>
    <xdr:cxnSp macro="">
      <xdr:nvCxnSpPr>
        <xdr:cNvPr id="123" name="直線コネクタ 122"/>
        <xdr:cNvCxnSpPr/>
      </xdr:nvCxnSpPr>
      <xdr:spPr>
        <a:xfrm>
          <a:off x="1130300" y="989462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4" name="フローチャート: 判断 123"/>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54720</xdr:rowOff>
    </xdr:from>
    <xdr:ext cx="534377" cy="259045"/>
    <xdr:sp macro="" textlink="">
      <xdr:nvSpPr>
        <xdr:cNvPr id="125" name="テキスト ボックス 124"/>
        <xdr:cNvSpPr txBox="1"/>
      </xdr:nvSpPr>
      <xdr:spPr>
        <a:xfrm>
          <a:off x="1752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6" name="フローチャート: 判断 125"/>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95324</xdr:rowOff>
    </xdr:from>
    <xdr:ext cx="534377" cy="259045"/>
    <xdr:sp macro="" textlink="">
      <xdr:nvSpPr>
        <xdr:cNvPr id="127" name="テキスト ボックス 126"/>
        <xdr:cNvSpPr txBox="1"/>
      </xdr:nvSpPr>
      <xdr:spPr>
        <a:xfrm>
          <a:off x="863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53270</xdr:rowOff>
    </xdr:from>
    <xdr:to>
      <xdr:col>24</xdr:col>
      <xdr:colOff>114300</xdr:colOff>
      <xdr:row>56</xdr:row>
      <xdr:rowOff>154870</xdr:rowOff>
    </xdr:to>
    <xdr:sp macro="" textlink="">
      <xdr:nvSpPr>
        <xdr:cNvPr id="133" name="楕円 132"/>
        <xdr:cNvSpPr/>
      </xdr:nvSpPr>
      <xdr:spPr>
        <a:xfrm>
          <a:off x="4584700" y="96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139647</xdr:rowOff>
    </xdr:from>
    <xdr:ext cx="534377" cy="259045"/>
    <xdr:sp macro="" textlink="">
      <xdr:nvSpPr>
        <xdr:cNvPr id="134" name="総務費該当値テキスト"/>
        <xdr:cNvSpPr txBox="1"/>
      </xdr:nvSpPr>
      <xdr:spPr>
        <a:xfrm>
          <a:off x="4686300" y="95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82284</xdr:rowOff>
    </xdr:from>
    <xdr:to>
      <xdr:col>20</xdr:col>
      <xdr:colOff>38100</xdr:colOff>
      <xdr:row>55</xdr:row>
      <xdr:rowOff>12434</xdr:rowOff>
    </xdr:to>
    <xdr:sp macro="" textlink="">
      <xdr:nvSpPr>
        <xdr:cNvPr id="135" name="楕円 134"/>
        <xdr:cNvSpPr/>
      </xdr:nvSpPr>
      <xdr:spPr>
        <a:xfrm>
          <a:off x="3746500" y="93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3561</xdr:rowOff>
    </xdr:from>
    <xdr:ext cx="599010" cy="259045"/>
    <xdr:sp macro="" textlink="">
      <xdr:nvSpPr>
        <xdr:cNvPr id="136" name="テキスト ボックス 135"/>
        <xdr:cNvSpPr txBox="1"/>
      </xdr:nvSpPr>
      <xdr:spPr>
        <a:xfrm>
          <a:off x="3497795" y="943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23809</xdr:rowOff>
    </xdr:from>
    <xdr:to>
      <xdr:col>15</xdr:col>
      <xdr:colOff>101600</xdr:colOff>
      <xdr:row>57</xdr:row>
      <xdr:rowOff>125409</xdr:rowOff>
    </xdr:to>
    <xdr:sp macro="" textlink="">
      <xdr:nvSpPr>
        <xdr:cNvPr id="137" name="楕円 136"/>
        <xdr:cNvSpPr/>
      </xdr:nvSpPr>
      <xdr:spPr>
        <a:xfrm>
          <a:off x="2857500" y="979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116536</xdr:rowOff>
    </xdr:from>
    <xdr:ext cx="534377" cy="259045"/>
    <xdr:sp macro="" textlink="">
      <xdr:nvSpPr>
        <xdr:cNvPr id="138" name="テキスト ボックス 137"/>
        <xdr:cNvSpPr txBox="1"/>
      </xdr:nvSpPr>
      <xdr:spPr>
        <a:xfrm>
          <a:off x="2641111" y="988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74974</xdr:rowOff>
    </xdr:from>
    <xdr:to>
      <xdr:col>10</xdr:col>
      <xdr:colOff>165100</xdr:colOff>
      <xdr:row>58</xdr:row>
      <xdr:rowOff>5124</xdr:rowOff>
    </xdr:to>
    <xdr:sp macro="" textlink="">
      <xdr:nvSpPr>
        <xdr:cNvPr id="139" name="楕円 138"/>
        <xdr:cNvSpPr/>
      </xdr:nvSpPr>
      <xdr:spPr>
        <a:xfrm>
          <a:off x="1968500" y="98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167701</xdr:rowOff>
    </xdr:from>
    <xdr:ext cx="534377" cy="259045"/>
    <xdr:sp macro="" textlink="">
      <xdr:nvSpPr>
        <xdr:cNvPr id="140" name="テキスト ボックス 139"/>
        <xdr:cNvSpPr txBox="1"/>
      </xdr:nvSpPr>
      <xdr:spPr>
        <a:xfrm>
          <a:off x="1752111" y="99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71179</xdr:rowOff>
    </xdr:from>
    <xdr:to>
      <xdr:col>6</xdr:col>
      <xdr:colOff>38100</xdr:colOff>
      <xdr:row>58</xdr:row>
      <xdr:rowOff>1329</xdr:rowOff>
    </xdr:to>
    <xdr:sp macro="" textlink="">
      <xdr:nvSpPr>
        <xdr:cNvPr id="141" name="楕円 140"/>
        <xdr:cNvSpPr/>
      </xdr:nvSpPr>
      <xdr:spPr>
        <a:xfrm>
          <a:off x="1079500" y="98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163906</xdr:rowOff>
    </xdr:from>
    <xdr:ext cx="534377" cy="259045"/>
    <xdr:sp macro="" textlink="">
      <xdr:nvSpPr>
        <xdr:cNvPr id="142" name="テキスト ボックス 141"/>
        <xdr:cNvSpPr txBox="1"/>
      </xdr:nvSpPr>
      <xdr:spPr>
        <a:xfrm>
          <a:off x="863111" y="99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58739</xdr:rowOff>
    </xdr:from>
    <xdr:to>
      <xdr:col>24</xdr:col>
      <xdr:colOff>63500</xdr:colOff>
      <xdr:row>78</xdr:row>
      <xdr:rowOff>70690</xdr:rowOff>
    </xdr:to>
    <xdr:cxnSp macro="">
      <xdr:nvCxnSpPr>
        <xdr:cNvPr id="170" name="直線コネクタ 169"/>
        <xdr:cNvCxnSpPr/>
      </xdr:nvCxnSpPr>
      <xdr:spPr>
        <a:xfrm flipV="1">
          <a:off x="3797300" y="13260389"/>
          <a:ext cx="838200" cy="1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70690</xdr:rowOff>
    </xdr:from>
    <xdr:to>
      <xdr:col>19</xdr:col>
      <xdr:colOff>177800</xdr:colOff>
      <xdr:row>78</xdr:row>
      <xdr:rowOff>100985</xdr:rowOff>
    </xdr:to>
    <xdr:cxnSp macro="">
      <xdr:nvCxnSpPr>
        <xdr:cNvPr id="173" name="直線コネクタ 172"/>
        <xdr:cNvCxnSpPr/>
      </xdr:nvCxnSpPr>
      <xdr:spPr>
        <a:xfrm flipV="1">
          <a:off x="2908300" y="13443790"/>
          <a:ext cx="889000" cy="3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1538</xdr:rowOff>
    </xdr:from>
    <xdr:to>
      <xdr:col>20</xdr:col>
      <xdr:colOff>38100</xdr:colOff>
      <xdr:row>76</xdr:row>
      <xdr:rowOff>103138</xdr:rowOff>
    </xdr:to>
    <xdr:sp macro="" textlink="">
      <xdr:nvSpPr>
        <xdr:cNvPr id="174" name="フローチャート: 判断 173"/>
        <xdr:cNvSpPr/>
      </xdr:nvSpPr>
      <xdr:spPr>
        <a:xfrm>
          <a:off x="3746500" y="13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119665</xdr:rowOff>
    </xdr:from>
    <xdr:ext cx="599010" cy="259045"/>
    <xdr:sp macro="" textlink="">
      <xdr:nvSpPr>
        <xdr:cNvPr id="175" name="テキスト ボックス 174"/>
        <xdr:cNvSpPr txBox="1"/>
      </xdr:nvSpPr>
      <xdr:spPr>
        <a:xfrm>
          <a:off x="3497795" y="128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100133</xdr:rowOff>
    </xdr:from>
    <xdr:to>
      <xdr:col>15</xdr:col>
      <xdr:colOff>50800</xdr:colOff>
      <xdr:row>78</xdr:row>
      <xdr:rowOff>100985</xdr:rowOff>
    </xdr:to>
    <xdr:cxnSp macro="">
      <xdr:nvCxnSpPr>
        <xdr:cNvPr id="176" name="直線コネクタ 175"/>
        <xdr:cNvCxnSpPr/>
      </xdr:nvCxnSpPr>
      <xdr:spPr>
        <a:xfrm>
          <a:off x="2019300" y="13473233"/>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159017</xdr:rowOff>
    </xdr:from>
    <xdr:to>
      <xdr:col>15</xdr:col>
      <xdr:colOff>101600</xdr:colOff>
      <xdr:row>77</xdr:row>
      <xdr:rowOff>89167</xdr:rowOff>
    </xdr:to>
    <xdr:sp macro="" textlink="">
      <xdr:nvSpPr>
        <xdr:cNvPr id="177" name="フローチャート: 判断 176"/>
        <xdr:cNvSpPr/>
      </xdr:nvSpPr>
      <xdr:spPr>
        <a:xfrm>
          <a:off x="2857500" y="1318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105693</xdr:rowOff>
    </xdr:from>
    <xdr:ext cx="599010" cy="259045"/>
    <xdr:sp macro="" textlink="">
      <xdr:nvSpPr>
        <xdr:cNvPr id="178" name="テキスト ボックス 177"/>
        <xdr:cNvSpPr txBox="1"/>
      </xdr:nvSpPr>
      <xdr:spPr>
        <a:xfrm>
          <a:off x="2608795" y="1296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100133</xdr:rowOff>
    </xdr:from>
    <xdr:to>
      <xdr:col>10</xdr:col>
      <xdr:colOff>114300</xdr:colOff>
      <xdr:row>78</xdr:row>
      <xdr:rowOff>145224</xdr:rowOff>
    </xdr:to>
    <xdr:cxnSp macro="">
      <xdr:nvCxnSpPr>
        <xdr:cNvPr id="179" name="直線コネクタ 178"/>
        <xdr:cNvCxnSpPr/>
      </xdr:nvCxnSpPr>
      <xdr:spPr>
        <a:xfrm flipV="1">
          <a:off x="1130300" y="13473233"/>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33195</xdr:rowOff>
    </xdr:from>
    <xdr:to>
      <xdr:col>10</xdr:col>
      <xdr:colOff>165100</xdr:colOff>
      <xdr:row>77</xdr:row>
      <xdr:rowOff>134795</xdr:rowOff>
    </xdr:to>
    <xdr:sp macro="" textlink="">
      <xdr:nvSpPr>
        <xdr:cNvPr id="180" name="フローチャート: 判断 179"/>
        <xdr:cNvSpPr/>
      </xdr:nvSpPr>
      <xdr:spPr>
        <a:xfrm>
          <a:off x="1968500" y="132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151322</xdr:rowOff>
    </xdr:from>
    <xdr:ext cx="599010" cy="259045"/>
    <xdr:sp macro="" textlink="">
      <xdr:nvSpPr>
        <xdr:cNvPr id="181" name="テキスト ボックス 180"/>
        <xdr:cNvSpPr txBox="1"/>
      </xdr:nvSpPr>
      <xdr:spPr>
        <a:xfrm>
          <a:off x="1719795" y="1301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164201</xdr:rowOff>
    </xdr:from>
    <xdr:to>
      <xdr:col>6</xdr:col>
      <xdr:colOff>38100</xdr:colOff>
      <xdr:row>77</xdr:row>
      <xdr:rowOff>94351</xdr:rowOff>
    </xdr:to>
    <xdr:sp macro="" textlink="">
      <xdr:nvSpPr>
        <xdr:cNvPr id="182" name="フローチャート: 判断 181"/>
        <xdr:cNvSpPr/>
      </xdr:nvSpPr>
      <xdr:spPr>
        <a:xfrm>
          <a:off x="1079500" y="1319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110878</xdr:rowOff>
    </xdr:from>
    <xdr:ext cx="599010" cy="259045"/>
    <xdr:sp macro="" textlink="">
      <xdr:nvSpPr>
        <xdr:cNvPr id="183" name="テキスト ボックス 182"/>
        <xdr:cNvSpPr txBox="1"/>
      </xdr:nvSpPr>
      <xdr:spPr>
        <a:xfrm>
          <a:off x="830795" y="1296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7939</xdr:rowOff>
    </xdr:from>
    <xdr:to>
      <xdr:col>24</xdr:col>
      <xdr:colOff>114300</xdr:colOff>
      <xdr:row>77</xdr:row>
      <xdr:rowOff>109539</xdr:rowOff>
    </xdr:to>
    <xdr:sp macro="" textlink="">
      <xdr:nvSpPr>
        <xdr:cNvPr id="189" name="楕円 188"/>
        <xdr:cNvSpPr/>
      </xdr:nvSpPr>
      <xdr:spPr>
        <a:xfrm>
          <a:off x="4584700" y="132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94316</xdr:rowOff>
    </xdr:from>
    <xdr:ext cx="599010" cy="259045"/>
    <xdr:sp macro="" textlink="">
      <xdr:nvSpPr>
        <xdr:cNvPr id="190" name="民生費該当値テキスト"/>
        <xdr:cNvSpPr txBox="1"/>
      </xdr:nvSpPr>
      <xdr:spPr>
        <a:xfrm>
          <a:off x="4686300" y="1312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19890</xdr:rowOff>
    </xdr:from>
    <xdr:to>
      <xdr:col>20</xdr:col>
      <xdr:colOff>38100</xdr:colOff>
      <xdr:row>78</xdr:row>
      <xdr:rowOff>121490</xdr:rowOff>
    </xdr:to>
    <xdr:sp macro="" textlink="">
      <xdr:nvSpPr>
        <xdr:cNvPr id="191" name="楕円 190"/>
        <xdr:cNvSpPr/>
      </xdr:nvSpPr>
      <xdr:spPr>
        <a:xfrm>
          <a:off x="3746500" y="133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112617</xdr:rowOff>
    </xdr:from>
    <xdr:ext cx="599010" cy="259045"/>
    <xdr:sp macro="" textlink="">
      <xdr:nvSpPr>
        <xdr:cNvPr id="192" name="テキスト ボックス 191"/>
        <xdr:cNvSpPr txBox="1"/>
      </xdr:nvSpPr>
      <xdr:spPr>
        <a:xfrm>
          <a:off x="3497795" y="1348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50185</xdr:rowOff>
    </xdr:from>
    <xdr:to>
      <xdr:col>15</xdr:col>
      <xdr:colOff>101600</xdr:colOff>
      <xdr:row>78</xdr:row>
      <xdr:rowOff>151785</xdr:rowOff>
    </xdr:to>
    <xdr:sp macro="" textlink="">
      <xdr:nvSpPr>
        <xdr:cNvPr id="193" name="楕円 192"/>
        <xdr:cNvSpPr/>
      </xdr:nvSpPr>
      <xdr:spPr>
        <a:xfrm>
          <a:off x="2857500" y="134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142912</xdr:rowOff>
    </xdr:from>
    <xdr:ext cx="599010" cy="259045"/>
    <xdr:sp macro="" textlink="">
      <xdr:nvSpPr>
        <xdr:cNvPr id="194" name="テキスト ボックス 193"/>
        <xdr:cNvSpPr txBox="1"/>
      </xdr:nvSpPr>
      <xdr:spPr>
        <a:xfrm>
          <a:off x="2608795" y="135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49333</xdr:rowOff>
    </xdr:from>
    <xdr:to>
      <xdr:col>10</xdr:col>
      <xdr:colOff>165100</xdr:colOff>
      <xdr:row>78</xdr:row>
      <xdr:rowOff>150933</xdr:rowOff>
    </xdr:to>
    <xdr:sp macro="" textlink="">
      <xdr:nvSpPr>
        <xdr:cNvPr id="195" name="楕円 194"/>
        <xdr:cNvSpPr/>
      </xdr:nvSpPr>
      <xdr:spPr>
        <a:xfrm>
          <a:off x="1968500" y="134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142060</xdr:rowOff>
    </xdr:from>
    <xdr:ext cx="599010" cy="259045"/>
    <xdr:sp macro="" textlink="">
      <xdr:nvSpPr>
        <xdr:cNvPr id="196" name="テキスト ボックス 195"/>
        <xdr:cNvSpPr txBox="1"/>
      </xdr:nvSpPr>
      <xdr:spPr>
        <a:xfrm>
          <a:off x="1719795" y="135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94424</xdr:rowOff>
    </xdr:from>
    <xdr:to>
      <xdr:col>6</xdr:col>
      <xdr:colOff>38100</xdr:colOff>
      <xdr:row>79</xdr:row>
      <xdr:rowOff>24574</xdr:rowOff>
    </xdr:to>
    <xdr:sp macro="" textlink="">
      <xdr:nvSpPr>
        <xdr:cNvPr id="197" name="楕円 196"/>
        <xdr:cNvSpPr/>
      </xdr:nvSpPr>
      <xdr:spPr>
        <a:xfrm>
          <a:off x="1079500" y="134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15701</xdr:rowOff>
    </xdr:from>
    <xdr:ext cx="534377" cy="259045"/>
    <xdr:sp macro="" textlink="">
      <xdr:nvSpPr>
        <xdr:cNvPr id="198" name="テキスト ボックス 197"/>
        <xdr:cNvSpPr txBox="1"/>
      </xdr:nvSpPr>
      <xdr:spPr>
        <a:xfrm>
          <a:off x="863111" y="135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69250</xdr:rowOff>
    </xdr:from>
    <xdr:to>
      <xdr:col>24</xdr:col>
      <xdr:colOff>63500</xdr:colOff>
      <xdr:row>98</xdr:row>
      <xdr:rowOff>98027</xdr:rowOff>
    </xdr:to>
    <xdr:cxnSp macro="">
      <xdr:nvCxnSpPr>
        <xdr:cNvPr id="227" name="直線コネクタ 226"/>
        <xdr:cNvCxnSpPr/>
      </xdr:nvCxnSpPr>
      <xdr:spPr>
        <a:xfrm flipV="1">
          <a:off x="3797300" y="16871350"/>
          <a:ext cx="8382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97854</xdr:rowOff>
    </xdr:from>
    <xdr:to>
      <xdr:col>19</xdr:col>
      <xdr:colOff>177800</xdr:colOff>
      <xdr:row>98</xdr:row>
      <xdr:rowOff>98027</xdr:rowOff>
    </xdr:to>
    <xdr:cxnSp macro="">
      <xdr:nvCxnSpPr>
        <xdr:cNvPr id="230" name="直線コネクタ 229"/>
        <xdr:cNvCxnSpPr/>
      </xdr:nvCxnSpPr>
      <xdr:spPr>
        <a:xfrm>
          <a:off x="2908300" y="1689995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142942</xdr:rowOff>
    </xdr:from>
    <xdr:to>
      <xdr:col>20</xdr:col>
      <xdr:colOff>38100</xdr:colOff>
      <xdr:row>98</xdr:row>
      <xdr:rowOff>73092</xdr:rowOff>
    </xdr:to>
    <xdr:sp macro="" textlink="">
      <xdr:nvSpPr>
        <xdr:cNvPr id="231" name="フローチャート: 判断 230"/>
        <xdr:cNvSpPr/>
      </xdr:nvSpPr>
      <xdr:spPr>
        <a:xfrm>
          <a:off x="3746500" y="167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89619</xdr:rowOff>
    </xdr:from>
    <xdr:ext cx="534377" cy="259045"/>
    <xdr:sp macro="" textlink="">
      <xdr:nvSpPr>
        <xdr:cNvPr id="232" name="テキスト ボックス 231"/>
        <xdr:cNvSpPr txBox="1"/>
      </xdr:nvSpPr>
      <xdr:spPr>
        <a:xfrm>
          <a:off x="3530111" y="165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94155</xdr:rowOff>
    </xdr:from>
    <xdr:to>
      <xdr:col>15</xdr:col>
      <xdr:colOff>50800</xdr:colOff>
      <xdr:row>98</xdr:row>
      <xdr:rowOff>97854</xdr:rowOff>
    </xdr:to>
    <xdr:cxnSp macro="">
      <xdr:nvCxnSpPr>
        <xdr:cNvPr id="233" name="直線コネクタ 232"/>
        <xdr:cNvCxnSpPr/>
      </xdr:nvCxnSpPr>
      <xdr:spPr>
        <a:xfrm>
          <a:off x="2019300" y="16896255"/>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23555</xdr:rowOff>
    </xdr:from>
    <xdr:to>
      <xdr:col>15</xdr:col>
      <xdr:colOff>101600</xdr:colOff>
      <xdr:row>98</xdr:row>
      <xdr:rowOff>125155</xdr:rowOff>
    </xdr:to>
    <xdr:sp macro="" textlink="">
      <xdr:nvSpPr>
        <xdr:cNvPr id="234" name="フローチャート: 判断 233"/>
        <xdr:cNvSpPr/>
      </xdr:nvSpPr>
      <xdr:spPr>
        <a:xfrm>
          <a:off x="2857500" y="1682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141682</xdr:rowOff>
    </xdr:from>
    <xdr:ext cx="534377" cy="259045"/>
    <xdr:sp macro="" textlink="">
      <xdr:nvSpPr>
        <xdr:cNvPr id="235" name="テキスト ボックス 234"/>
        <xdr:cNvSpPr txBox="1"/>
      </xdr:nvSpPr>
      <xdr:spPr>
        <a:xfrm>
          <a:off x="2641111" y="166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94155</xdr:rowOff>
    </xdr:from>
    <xdr:to>
      <xdr:col>10</xdr:col>
      <xdr:colOff>114300</xdr:colOff>
      <xdr:row>98</xdr:row>
      <xdr:rowOff>99120</xdr:rowOff>
    </xdr:to>
    <xdr:cxnSp macro="">
      <xdr:nvCxnSpPr>
        <xdr:cNvPr id="236" name="直線コネクタ 235"/>
        <xdr:cNvCxnSpPr/>
      </xdr:nvCxnSpPr>
      <xdr:spPr>
        <a:xfrm flipV="1">
          <a:off x="1130300" y="16896255"/>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30485</xdr:rowOff>
    </xdr:from>
    <xdr:to>
      <xdr:col>10</xdr:col>
      <xdr:colOff>165100</xdr:colOff>
      <xdr:row>98</xdr:row>
      <xdr:rowOff>132085</xdr:rowOff>
    </xdr:to>
    <xdr:sp macro="" textlink="">
      <xdr:nvSpPr>
        <xdr:cNvPr id="237" name="フローチャート: 判断 236"/>
        <xdr:cNvSpPr/>
      </xdr:nvSpPr>
      <xdr:spPr>
        <a:xfrm>
          <a:off x="1968500" y="1683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148612</xdr:rowOff>
    </xdr:from>
    <xdr:ext cx="534377" cy="259045"/>
    <xdr:sp macro="" textlink="">
      <xdr:nvSpPr>
        <xdr:cNvPr id="238" name="テキスト ボックス 237"/>
        <xdr:cNvSpPr txBox="1"/>
      </xdr:nvSpPr>
      <xdr:spPr>
        <a:xfrm>
          <a:off x="1752111" y="1660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29021</xdr:rowOff>
    </xdr:from>
    <xdr:to>
      <xdr:col>6</xdr:col>
      <xdr:colOff>38100</xdr:colOff>
      <xdr:row>98</xdr:row>
      <xdr:rowOff>130621</xdr:rowOff>
    </xdr:to>
    <xdr:sp macro="" textlink="">
      <xdr:nvSpPr>
        <xdr:cNvPr id="239" name="フローチャート: 判断 238"/>
        <xdr:cNvSpPr/>
      </xdr:nvSpPr>
      <xdr:spPr>
        <a:xfrm>
          <a:off x="1079500" y="1683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147148</xdr:rowOff>
    </xdr:from>
    <xdr:ext cx="534377" cy="259045"/>
    <xdr:sp macro="" textlink="">
      <xdr:nvSpPr>
        <xdr:cNvPr id="240" name="テキスト ボックス 239"/>
        <xdr:cNvSpPr txBox="1"/>
      </xdr:nvSpPr>
      <xdr:spPr>
        <a:xfrm>
          <a:off x="863111" y="166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18450</xdr:rowOff>
    </xdr:from>
    <xdr:to>
      <xdr:col>24</xdr:col>
      <xdr:colOff>114300</xdr:colOff>
      <xdr:row>98</xdr:row>
      <xdr:rowOff>120050</xdr:rowOff>
    </xdr:to>
    <xdr:sp macro="" textlink="">
      <xdr:nvSpPr>
        <xdr:cNvPr id="246" name="楕円 245"/>
        <xdr:cNvSpPr/>
      </xdr:nvSpPr>
      <xdr:spPr>
        <a:xfrm>
          <a:off x="4584700" y="168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104827</xdr:rowOff>
    </xdr:from>
    <xdr:ext cx="534377" cy="259045"/>
    <xdr:sp macro="" textlink="">
      <xdr:nvSpPr>
        <xdr:cNvPr id="247" name="衛生費該当値テキスト"/>
        <xdr:cNvSpPr txBox="1"/>
      </xdr:nvSpPr>
      <xdr:spPr>
        <a:xfrm>
          <a:off x="4686300" y="1673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47227</xdr:rowOff>
    </xdr:from>
    <xdr:to>
      <xdr:col>20</xdr:col>
      <xdr:colOff>38100</xdr:colOff>
      <xdr:row>98</xdr:row>
      <xdr:rowOff>148827</xdr:rowOff>
    </xdr:to>
    <xdr:sp macro="" textlink="">
      <xdr:nvSpPr>
        <xdr:cNvPr id="248" name="楕円 247"/>
        <xdr:cNvSpPr/>
      </xdr:nvSpPr>
      <xdr:spPr>
        <a:xfrm>
          <a:off x="3746500" y="168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139954</xdr:rowOff>
    </xdr:from>
    <xdr:ext cx="534377" cy="259045"/>
    <xdr:sp macro="" textlink="">
      <xdr:nvSpPr>
        <xdr:cNvPr id="249" name="テキスト ボックス 248"/>
        <xdr:cNvSpPr txBox="1"/>
      </xdr:nvSpPr>
      <xdr:spPr>
        <a:xfrm>
          <a:off x="3530111" y="1694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47054</xdr:rowOff>
    </xdr:from>
    <xdr:to>
      <xdr:col>15</xdr:col>
      <xdr:colOff>101600</xdr:colOff>
      <xdr:row>98</xdr:row>
      <xdr:rowOff>148654</xdr:rowOff>
    </xdr:to>
    <xdr:sp macro="" textlink="">
      <xdr:nvSpPr>
        <xdr:cNvPr id="250" name="楕円 249"/>
        <xdr:cNvSpPr/>
      </xdr:nvSpPr>
      <xdr:spPr>
        <a:xfrm>
          <a:off x="2857500" y="168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139781</xdr:rowOff>
    </xdr:from>
    <xdr:ext cx="534377" cy="259045"/>
    <xdr:sp macro="" textlink="">
      <xdr:nvSpPr>
        <xdr:cNvPr id="251" name="テキスト ボックス 250"/>
        <xdr:cNvSpPr txBox="1"/>
      </xdr:nvSpPr>
      <xdr:spPr>
        <a:xfrm>
          <a:off x="2641111" y="169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43355</xdr:rowOff>
    </xdr:from>
    <xdr:to>
      <xdr:col>10</xdr:col>
      <xdr:colOff>165100</xdr:colOff>
      <xdr:row>98</xdr:row>
      <xdr:rowOff>144955</xdr:rowOff>
    </xdr:to>
    <xdr:sp macro="" textlink="">
      <xdr:nvSpPr>
        <xdr:cNvPr id="252" name="楕円 251"/>
        <xdr:cNvSpPr/>
      </xdr:nvSpPr>
      <xdr:spPr>
        <a:xfrm>
          <a:off x="1968500" y="168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136082</xdr:rowOff>
    </xdr:from>
    <xdr:ext cx="534377" cy="259045"/>
    <xdr:sp macro="" textlink="">
      <xdr:nvSpPr>
        <xdr:cNvPr id="253" name="テキスト ボックス 252"/>
        <xdr:cNvSpPr txBox="1"/>
      </xdr:nvSpPr>
      <xdr:spPr>
        <a:xfrm>
          <a:off x="1752111" y="169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48320</xdr:rowOff>
    </xdr:from>
    <xdr:to>
      <xdr:col>6</xdr:col>
      <xdr:colOff>38100</xdr:colOff>
      <xdr:row>98</xdr:row>
      <xdr:rowOff>149920</xdr:rowOff>
    </xdr:to>
    <xdr:sp macro="" textlink="">
      <xdr:nvSpPr>
        <xdr:cNvPr id="254" name="楕円 253"/>
        <xdr:cNvSpPr/>
      </xdr:nvSpPr>
      <xdr:spPr>
        <a:xfrm>
          <a:off x="1079500" y="16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141047</xdr:rowOff>
    </xdr:from>
    <xdr:ext cx="534377" cy="259045"/>
    <xdr:sp macro="" textlink="">
      <xdr:nvSpPr>
        <xdr:cNvPr id="255" name="テキスト ボックス 254"/>
        <xdr:cNvSpPr txBox="1"/>
      </xdr:nvSpPr>
      <xdr:spPr>
        <a:xfrm>
          <a:off x="863111" y="16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137414</xdr:rowOff>
    </xdr:from>
    <xdr:to>
      <xdr:col>55</xdr:col>
      <xdr:colOff>0</xdr:colOff>
      <xdr:row>38</xdr:row>
      <xdr:rowOff>137871</xdr:rowOff>
    </xdr:to>
    <xdr:cxnSp macro="">
      <xdr:nvCxnSpPr>
        <xdr:cNvPr id="282" name="直線コネクタ 281"/>
        <xdr:cNvCxnSpPr/>
      </xdr:nvCxnSpPr>
      <xdr:spPr>
        <a:xfrm>
          <a:off x="9639300" y="66525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136957</xdr:rowOff>
    </xdr:from>
    <xdr:to>
      <xdr:col>50</xdr:col>
      <xdr:colOff>114300</xdr:colOff>
      <xdr:row>38</xdr:row>
      <xdr:rowOff>137414</xdr:rowOff>
    </xdr:to>
    <xdr:cxnSp macro="">
      <xdr:nvCxnSpPr>
        <xdr:cNvPr id="285" name="直線コネクタ 284"/>
        <xdr:cNvCxnSpPr/>
      </xdr:nvCxnSpPr>
      <xdr:spPr>
        <a:xfrm>
          <a:off x="8750300" y="66520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141250</xdr:rowOff>
    </xdr:from>
    <xdr:to>
      <xdr:col>50</xdr:col>
      <xdr:colOff>165100</xdr:colOff>
      <xdr:row>38</xdr:row>
      <xdr:rowOff>71400</xdr:rowOff>
    </xdr:to>
    <xdr:sp macro="" textlink="">
      <xdr:nvSpPr>
        <xdr:cNvPr id="286" name="フローチャート: 判断 285"/>
        <xdr:cNvSpPr/>
      </xdr:nvSpPr>
      <xdr:spPr>
        <a:xfrm>
          <a:off x="9588500" y="64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87927</xdr:rowOff>
    </xdr:from>
    <xdr:ext cx="378565" cy="259045"/>
    <xdr:sp macro="" textlink="">
      <xdr:nvSpPr>
        <xdr:cNvPr id="287" name="テキスト ボックス 286"/>
        <xdr:cNvSpPr txBox="1"/>
      </xdr:nvSpPr>
      <xdr:spPr>
        <a:xfrm>
          <a:off x="9450017" y="62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136042</xdr:rowOff>
    </xdr:from>
    <xdr:to>
      <xdr:col>45</xdr:col>
      <xdr:colOff>177800</xdr:colOff>
      <xdr:row>38</xdr:row>
      <xdr:rowOff>136957</xdr:rowOff>
    </xdr:to>
    <xdr:cxnSp macro="">
      <xdr:nvCxnSpPr>
        <xdr:cNvPr id="288" name="直線コネクタ 287"/>
        <xdr:cNvCxnSpPr/>
      </xdr:nvCxnSpPr>
      <xdr:spPr>
        <a:xfrm>
          <a:off x="7861300" y="665114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78613</xdr:rowOff>
    </xdr:from>
    <xdr:to>
      <xdr:col>46</xdr:col>
      <xdr:colOff>38100</xdr:colOff>
      <xdr:row>38</xdr:row>
      <xdr:rowOff>8763</xdr:rowOff>
    </xdr:to>
    <xdr:sp macro="" textlink="">
      <xdr:nvSpPr>
        <xdr:cNvPr id="289" name="フローチャート: 判断 288"/>
        <xdr:cNvSpPr/>
      </xdr:nvSpPr>
      <xdr:spPr>
        <a:xfrm>
          <a:off x="8699500" y="642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25290</xdr:rowOff>
    </xdr:from>
    <xdr:ext cx="378565" cy="259045"/>
    <xdr:sp macro="" textlink="">
      <xdr:nvSpPr>
        <xdr:cNvPr id="290" name="テキスト ボックス 289"/>
        <xdr:cNvSpPr txBox="1"/>
      </xdr:nvSpPr>
      <xdr:spPr>
        <a:xfrm>
          <a:off x="8561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136042</xdr:rowOff>
    </xdr:from>
    <xdr:to>
      <xdr:col>41</xdr:col>
      <xdr:colOff>50800</xdr:colOff>
      <xdr:row>38</xdr:row>
      <xdr:rowOff>136042</xdr:rowOff>
    </xdr:to>
    <xdr:cxnSp macro="">
      <xdr:nvCxnSpPr>
        <xdr:cNvPr id="291" name="直線コネクタ 290"/>
        <xdr:cNvCxnSpPr/>
      </xdr:nvCxnSpPr>
      <xdr:spPr>
        <a:xfrm>
          <a:off x="6972300" y="6651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90043</xdr:rowOff>
    </xdr:from>
    <xdr:to>
      <xdr:col>41</xdr:col>
      <xdr:colOff>101600</xdr:colOff>
      <xdr:row>38</xdr:row>
      <xdr:rowOff>20193</xdr:rowOff>
    </xdr:to>
    <xdr:sp macro="" textlink="">
      <xdr:nvSpPr>
        <xdr:cNvPr id="292" name="フローチャート: 判断 291"/>
        <xdr:cNvSpPr/>
      </xdr:nvSpPr>
      <xdr:spPr>
        <a:xfrm>
          <a:off x="7810500" y="643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36720</xdr:rowOff>
    </xdr:from>
    <xdr:ext cx="378565" cy="259045"/>
    <xdr:sp macro="" textlink="">
      <xdr:nvSpPr>
        <xdr:cNvPr id="293" name="テキスト ボックス 292"/>
        <xdr:cNvSpPr txBox="1"/>
      </xdr:nvSpPr>
      <xdr:spPr>
        <a:xfrm>
          <a:off x="7672017" y="620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75641</xdr:rowOff>
    </xdr:from>
    <xdr:to>
      <xdr:col>36</xdr:col>
      <xdr:colOff>165100</xdr:colOff>
      <xdr:row>38</xdr:row>
      <xdr:rowOff>5791</xdr:rowOff>
    </xdr:to>
    <xdr:sp macro="" textlink="">
      <xdr:nvSpPr>
        <xdr:cNvPr id="294" name="フローチャート: 判断 293"/>
        <xdr:cNvSpPr/>
      </xdr:nvSpPr>
      <xdr:spPr>
        <a:xfrm>
          <a:off x="6921500" y="64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22318</xdr:rowOff>
    </xdr:from>
    <xdr:ext cx="378565" cy="259045"/>
    <xdr:sp macro="" textlink="">
      <xdr:nvSpPr>
        <xdr:cNvPr id="295" name="テキスト ボックス 294"/>
        <xdr:cNvSpPr txBox="1"/>
      </xdr:nvSpPr>
      <xdr:spPr>
        <a:xfrm>
          <a:off x="6783017" y="61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87071</xdr:rowOff>
    </xdr:from>
    <xdr:to>
      <xdr:col>55</xdr:col>
      <xdr:colOff>50800</xdr:colOff>
      <xdr:row>39</xdr:row>
      <xdr:rowOff>17221</xdr:rowOff>
    </xdr:to>
    <xdr:sp macro="" textlink="">
      <xdr:nvSpPr>
        <xdr:cNvPr id="301" name="楕円 300"/>
        <xdr:cNvSpPr/>
      </xdr:nvSpPr>
      <xdr:spPr>
        <a:xfrm>
          <a:off x="10426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1998</xdr:rowOff>
    </xdr:from>
    <xdr:ext cx="249299" cy="259045"/>
    <xdr:sp macro="" textlink="">
      <xdr:nvSpPr>
        <xdr:cNvPr id="302" name="労働費該当値テキスト"/>
        <xdr:cNvSpPr txBox="1"/>
      </xdr:nvSpPr>
      <xdr:spPr>
        <a:xfrm>
          <a:off x="10528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86614</xdr:rowOff>
    </xdr:from>
    <xdr:to>
      <xdr:col>50</xdr:col>
      <xdr:colOff>165100</xdr:colOff>
      <xdr:row>39</xdr:row>
      <xdr:rowOff>16764</xdr:rowOff>
    </xdr:to>
    <xdr:sp macro="" textlink="">
      <xdr:nvSpPr>
        <xdr:cNvPr id="303" name="楕円 302"/>
        <xdr:cNvSpPr/>
      </xdr:nvSpPr>
      <xdr:spPr>
        <a:xfrm>
          <a:off x="9588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7891</xdr:rowOff>
    </xdr:from>
    <xdr:ext cx="313932" cy="259045"/>
    <xdr:sp macro="" textlink="">
      <xdr:nvSpPr>
        <xdr:cNvPr id="304" name="テキスト ボックス 303"/>
        <xdr:cNvSpPr txBox="1"/>
      </xdr:nvSpPr>
      <xdr:spPr>
        <a:xfrm>
          <a:off x="9482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86157</xdr:rowOff>
    </xdr:from>
    <xdr:to>
      <xdr:col>46</xdr:col>
      <xdr:colOff>38100</xdr:colOff>
      <xdr:row>39</xdr:row>
      <xdr:rowOff>16307</xdr:rowOff>
    </xdr:to>
    <xdr:sp macro="" textlink="">
      <xdr:nvSpPr>
        <xdr:cNvPr id="305" name="楕円 304"/>
        <xdr:cNvSpPr/>
      </xdr:nvSpPr>
      <xdr:spPr>
        <a:xfrm>
          <a:off x="8699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7434</xdr:rowOff>
    </xdr:from>
    <xdr:ext cx="313932" cy="259045"/>
    <xdr:sp macro="" textlink="">
      <xdr:nvSpPr>
        <xdr:cNvPr id="306" name="テキスト ボックス 305"/>
        <xdr:cNvSpPr txBox="1"/>
      </xdr:nvSpPr>
      <xdr:spPr>
        <a:xfrm>
          <a:off x="8593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85242</xdr:rowOff>
    </xdr:from>
    <xdr:to>
      <xdr:col>41</xdr:col>
      <xdr:colOff>101600</xdr:colOff>
      <xdr:row>39</xdr:row>
      <xdr:rowOff>15392</xdr:rowOff>
    </xdr:to>
    <xdr:sp macro="" textlink="">
      <xdr:nvSpPr>
        <xdr:cNvPr id="307" name="楕円 306"/>
        <xdr:cNvSpPr/>
      </xdr:nvSpPr>
      <xdr:spPr>
        <a:xfrm>
          <a:off x="7810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6519</xdr:rowOff>
    </xdr:from>
    <xdr:ext cx="313932" cy="259045"/>
    <xdr:sp macro="" textlink="">
      <xdr:nvSpPr>
        <xdr:cNvPr id="308" name="テキスト ボックス 307"/>
        <xdr:cNvSpPr txBox="1"/>
      </xdr:nvSpPr>
      <xdr:spPr>
        <a:xfrm>
          <a:off x="7704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85242</xdr:rowOff>
    </xdr:from>
    <xdr:to>
      <xdr:col>36</xdr:col>
      <xdr:colOff>165100</xdr:colOff>
      <xdr:row>39</xdr:row>
      <xdr:rowOff>15392</xdr:rowOff>
    </xdr:to>
    <xdr:sp macro="" textlink="">
      <xdr:nvSpPr>
        <xdr:cNvPr id="309" name="楕円 308"/>
        <xdr:cNvSpPr/>
      </xdr:nvSpPr>
      <xdr:spPr>
        <a:xfrm>
          <a:off x="6921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6519</xdr:rowOff>
    </xdr:from>
    <xdr:ext cx="313932" cy="259045"/>
    <xdr:sp macro="" textlink="">
      <xdr:nvSpPr>
        <xdr:cNvPr id="310" name="テキスト ボックス 309"/>
        <xdr:cNvSpPr txBox="1"/>
      </xdr:nvSpPr>
      <xdr:spPr>
        <a:xfrm>
          <a:off x="6815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157779</xdr:rowOff>
    </xdr:from>
    <xdr:to>
      <xdr:col>55</xdr:col>
      <xdr:colOff>0</xdr:colOff>
      <xdr:row>58</xdr:row>
      <xdr:rowOff>20562</xdr:rowOff>
    </xdr:to>
    <xdr:cxnSp macro="">
      <xdr:nvCxnSpPr>
        <xdr:cNvPr id="339" name="直線コネクタ 338"/>
        <xdr:cNvCxnSpPr/>
      </xdr:nvCxnSpPr>
      <xdr:spPr>
        <a:xfrm>
          <a:off x="9639300" y="9930429"/>
          <a:ext cx="8382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157779</xdr:rowOff>
    </xdr:from>
    <xdr:to>
      <xdr:col>50</xdr:col>
      <xdr:colOff>114300</xdr:colOff>
      <xdr:row>58</xdr:row>
      <xdr:rowOff>19494</xdr:rowOff>
    </xdr:to>
    <xdr:cxnSp macro="">
      <xdr:nvCxnSpPr>
        <xdr:cNvPr id="342" name="直線コネクタ 341"/>
        <xdr:cNvCxnSpPr/>
      </xdr:nvCxnSpPr>
      <xdr:spPr>
        <a:xfrm flipV="1">
          <a:off x="8750300" y="9930429"/>
          <a:ext cx="8890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203</xdr:rowOff>
    </xdr:from>
    <xdr:to>
      <xdr:col>50</xdr:col>
      <xdr:colOff>165100</xdr:colOff>
      <xdr:row>55</xdr:row>
      <xdr:rowOff>101803</xdr:rowOff>
    </xdr:to>
    <xdr:sp macro="" textlink="">
      <xdr:nvSpPr>
        <xdr:cNvPr id="343" name="フローチャート: 判断 342"/>
        <xdr:cNvSpPr/>
      </xdr:nvSpPr>
      <xdr:spPr>
        <a:xfrm>
          <a:off x="9588500" y="942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118330</xdr:rowOff>
    </xdr:from>
    <xdr:ext cx="534377" cy="259045"/>
    <xdr:sp macro="" textlink="">
      <xdr:nvSpPr>
        <xdr:cNvPr id="344" name="テキスト ボックス 343"/>
        <xdr:cNvSpPr txBox="1"/>
      </xdr:nvSpPr>
      <xdr:spPr>
        <a:xfrm>
          <a:off x="9372111" y="920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12522</xdr:rowOff>
    </xdr:from>
    <xdr:to>
      <xdr:col>45</xdr:col>
      <xdr:colOff>177800</xdr:colOff>
      <xdr:row>58</xdr:row>
      <xdr:rowOff>19494</xdr:rowOff>
    </xdr:to>
    <xdr:cxnSp macro="">
      <xdr:nvCxnSpPr>
        <xdr:cNvPr id="345" name="直線コネクタ 344"/>
        <xdr:cNvCxnSpPr/>
      </xdr:nvCxnSpPr>
      <xdr:spPr>
        <a:xfrm>
          <a:off x="7861300" y="995662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129191</xdr:rowOff>
    </xdr:from>
    <xdr:to>
      <xdr:col>46</xdr:col>
      <xdr:colOff>38100</xdr:colOff>
      <xdr:row>57</xdr:row>
      <xdr:rowOff>59341</xdr:rowOff>
    </xdr:to>
    <xdr:sp macro="" textlink="">
      <xdr:nvSpPr>
        <xdr:cNvPr id="346" name="フローチャート: 判断 345"/>
        <xdr:cNvSpPr/>
      </xdr:nvSpPr>
      <xdr:spPr>
        <a:xfrm>
          <a:off x="8699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75868</xdr:rowOff>
    </xdr:from>
    <xdr:ext cx="534377" cy="259045"/>
    <xdr:sp macro="" textlink="">
      <xdr:nvSpPr>
        <xdr:cNvPr id="347" name="テキスト ボックス 346"/>
        <xdr:cNvSpPr txBox="1"/>
      </xdr:nvSpPr>
      <xdr:spPr>
        <a:xfrm>
          <a:off x="8483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6255</xdr:rowOff>
    </xdr:from>
    <xdr:to>
      <xdr:col>41</xdr:col>
      <xdr:colOff>50800</xdr:colOff>
      <xdr:row>58</xdr:row>
      <xdr:rowOff>12522</xdr:rowOff>
    </xdr:to>
    <xdr:cxnSp macro="">
      <xdr:nvCxnSpPr>
        <xdr:cNvPr id="348" name="直線コネクタ 347"/>
        <xdr:cNvCxnSpPr/>
      </xdr:nvCxnSpPr>
      <xdr:spPr>
        <a:xfrm>
          <a:off x="6972300" y="9950355"/>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133610</xdr:rowOff>
    </xdr:from>
    <xdr:to>
      <xdr:col>41</xdr:col>
      <xdr:colOff>101600</xdr:colOff>
      <xdr:row>57</xdr:row>
      <xdr:rowOff>63760</xdr:rowOff>
    </xdr:to>
    <xdr:sp macro="" textlink="">
      <xdr:nvSpPr>
        <xdr:cNvPr id="349" name="フローチャート: 判断 348"/>
        <xdr:cNvSpPr/>
      </xdr:nvSpPr>
      <xdr:spPr>
        <a:xfrm>
          <a:off x="7810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80287</xdr:rowOff>
    </xdr:from>
    <xdr:ext cx="534377" cy="259045"/>
    <xdr:sp macro="" textlink="">
      <xdr:nvSpPr>
        <xdr:cNvPr id="350" name="テキスト ボックス 349"/>
        <xdr:cNvSpPr txBox="1"/>
      </xdr:nvSpPr>
      <xdr:spPr>
        <a:xfrm>
          <a:off x="7594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124257</xdr:rowOff>
    </xdr:from>
    <xdr:to>
      <xdr:col>36</xdr:col>
      <xdr:colOff>165100</xdr:colOff>
      <xdr:row>57</xdr:row>
      <xdr:rowOff>54407</xdr:rowOff>
    </xdr:to>
    <xdr:sp macro="" textlink="">
      <xdr:nvSpPr>
        <xdr:cNvPr id="351" name="フローチャート: 判断 350"/>
        <xdr:cNvSpPr/>
      </xdr:nvSpPr>
      <xdr:spPr>
        <a:xfrm>
          <a:off x="6921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70934</xdr:rowOff>
    </xdr:from>
    <xdr:ext cx="534377" cy="259045"/>
    <xdr:sp macro="" textlink="">
      <xdr:nvSpPr>
        <xdr:cNvPr id="352" name="テキスト ボックス 351"/>
        <xdr:cNvSpPr txBox="1"/>
      </xdr:nvSpPr>
      <xdr:spPr>
        <a:xfrm>
          <a:off x="6705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141212</xdr:rowOff>
    </xdr:from>
    <xdr:to>
      <xdr:col>55</xdr:col>
      <xdr:colOff>50800</xdr:colOff>
      <xdr:row>58</xdr:row>
      <xdr:rowOff>71362</xdr:rowOff>
    </xdr:to>
    <xdr:sp macro="" textlink="">
      <xdr:nvSpPr>
        <xdr:cNvPr id="358" name="楕円 357"/>
        <xdr:cNvSpPr/>
      </xdr:nvSpPr>
      <xdr:spPr>
        <a:xfrm>
          <a:off x="10426700" y="99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119639</xdr:rowOff>
    </xdr:from>
    <xdr:ext cx="534377" cy="259045"/>
    <xdr:sp macro="" textlink="">
      <xdr:nvSpPr>
        <xdr:cNvPr id="359" name="農林水産業費該当値テキスト"/>
        <xdr:cNvSpPr txBox="1"/>
      </xdr:nvSpPr>
      <xdr:spPr>
        <a:xfrm>
          <a:off x="10528300" y="989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106979</xdr:rowOff>
    </xdr:from>
    <xdr:to>
      <xdr:col>50</xdr:col>
      <xdr:colOff>165100</xdr:colOff>
      <xdr:row>58</xdr:row>
      <xdr:rowOff>37129</xdr:rowOff>
    </xdr:to>
    <xdr:sp macro="" textlink="">
      <xdr:nvSpPr>
        <xdr:cNvPr id="360" name="楕円 359"/>
        <xdr:cNvSpPr/>
      </xdr:nvSpPr>
      <xdr:spPr>
        <a:xfrm>
          <a:off x="9588500" y="98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28256</xdr:rowOff>
    </xdr:from>
    <xdr:ext cx="534377" cy="259045"/>
    <xdr:sp macro="" textlink="">
      <xdr:nvSpPr>
        <xdr:cNvPr id="361" name="テキスト ボックス 360"/>
        <xdr:cNvSpPr txBox="1"/>
      </xdr:nvSpPr>
      <xdr:spPr>
        <a:xfrm>
          <a:off x="9372111" y="99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140144</xdr:rowOff>
    </xdr:from>
    <xdr:to>
      <xdr:col>46</xdr:col>
      <xdr:colOff>38100</xdr:colOff>
      <xdr:row>58</xdr:row>
      <xdr:rowOff>70294</xdr:rowOff>
    </xdr:to>
    <xdr:sp macro="" textlink="">
      <xdr:nvSpPr>
        <xdr:cNvPr id="362" name="楕円 361"/>
        <xdr:cNvSpPr/>
      </xdr:nvSpPr>
      <xdr:spPr>
        <a:xfrm>
          <a:off x="8699500" y="99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61421</xdr:rowOff>
    </xdr:from>
    <xdr:ext cx="534377" cy="259045"/>
    <xdr:sp macro="" textlink="">
      <xdr:nvSpPr>
        <xdr:cNvPr id="363" name="テキスト ボックス 362"/>
        <xdr:cNvSpPr txBox="1"/>
      </xdr:nvSpPr>
      <xdr:spPr>
        <a:xfrm>
          <a:off x="8483111" y="100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133172</xdr:rowOff>
    </xdr:from>
    <xdr:to>
      <xdr:col>41</xdr:col>
      <xdr:colOff>101600</xdr:colOff>
      <xdr:row>58</xdr:row>
      <xdr:rowOff>63322</xdr:rowOff>
    </xdr:to>
    <xdr:sp macro="" textlink="">
      <xdr:nvSpPr>
        <xdr:cNvPr id="364" name="楕円 363"/>
        <xdr:cNvSpPr/>
      </xdr:nvSpPr>
      <xdr:spPr>
        <a:xfrm>
          <a:off x="7810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54449</xdr:rowOff>
    </xdr:from>
    <xdr:ext cx="534377" cy="259045"/>
    <xdr:sp macro="" textlink="">
      <xdr:nvSpPr>
        <xdr:cNvPr id="365" name="テキスト ボックス 364"/>
        <xdr:cNvSpPr txBox="1"/>
      </xdr:nvSpPr>
      <xdr:spPr>
        <a:xfrm>
          <a:off x="7594111" y="999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126905</xdr:rowOff>
    </xdr:from>
    <xdr:to>
      <xdr:col>36</xdr:col>
      <xdr:colOff>165100</xdr:colOff>
      <xdr:row>58</xdr:row>
      <xdr:rowOff>57055</xdr:rowOff>
    </xdr:to>
    <xdr:sp macro="" textlink="">
      <xdr:nvSpPr>
        <xdr:cNvPr id="366" name="楕円 365"/>
        <xdr:cNvSpPr/>
      </xdr:nvSpPr>
      <xdr:spPr>
        <a:xfrm>
          <a:off x="6921500" y="98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48182</xdr:rowOff>
    </xdr:from>
    <xdr:ext cx="534377" cy="259045"/>
    <xdr:sp macro="" textlink="">
      <xdr:nvSpPr>
        <xdr:cNvPr id="367" name="テキスト ボックス 366"/>
        <xdr:cNvSpPr txBox="1"/>
      </xdr:nvSpPr>
      <xdr:spPr>
        <a:xfrm>
          <a:off x="6705111" y="9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15799</xdr:rowOff>
    </xdr:from>
    <xdr:to>
      <xdr:col>55</xdr:col>
      <xdr:colOff>0</xdr:colOff>
      <xdr:row>79</xdr:row>
      <xdr:rowOff>22028</xdr:rowOff>
    </xdr:to>
    <xdr:cxnSp macro="">
      <xdr:nvCxnSpPr>
        <xdr:cNvPr id="396" name="直線コネクタ 395"/>
        <xdr:cNvCxnSpPr/>
      </xdr:nvCxnSpPr>
      <xdr:spPr>
        <a:xfrm>
          <a:off x="9639300" y="13560349"/>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15799</xdr:rowOff>
    </xdr:from>
    <xdr:to>
      <xdr:col>50</xdr:col>
      <xdr:colOff>114300</xdr:colOff>
      <xdr:row>79</xdr:row>
      <xdr:rowOff>20638</xdr:rowOff>
    </xdr:to>
    <xdr:cxnSp macro="">
      <xdr:nvCxnSpPr>
        <xdr:cNvPr id="399" name="直線コネクタ 398"/>
        <xdr:cNvCxnSpPr/>
      </xdr:nvCxnSpPr>
      <xdr:spPr>
        <a:xfrm flipV="1">
          <a:off x="8750300" y="1356034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98958</xdr:rowOff>
    </xdr:from>
    <xdr:to>
      <xdr:col>50</xdr:col>
      <xdr:colOff>165100</xdr:colOff>
      <xdr:row>77</xdr:row>
      <xdr:rowOff>29108</xdr:rowOff>
    </xdr:to>
    <xdr:sp macro="" textlink="">
      <xdr:nvSpPr>
        <xdr:cNvPr id="400" name="フローチャート: 判断 399"/>
        <xdr:cNvSpPr/>
      </xdr:nvSpPr>
      <xdr:spPr>
        <a:xfrm>
          <a:off x="9588500" y="131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45635</xdr:rowOff>
    </xdr:from>
    <xdr:ext cx="534377" cy="259045"/>
    <xdr:sp macro="" textlink="">
      <xdr:nvSpPr>
        <xdr:cNvPr id="401" name="テキスト ボックス 400"/>
        <xdr:cNvSpPr txBox="1"/>
      </xdr:nvSpPr>
      <xdr:spPr>
        <a:xfrm>
          <a:off x="9372111" y="129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20638</xdr:rowOff>
    </xdr:from>
    <xdr:to>
      <xdr:col>45</xdr:col>
      <xdr:colOff>177800</xdr:colOff>
      <xdr:row>79</xdr:row>
      <xdr:rowOff>22961</xdr:rowOff>
    </xdr:to>
    <xdr:cxnSp macro="">
      <xdr:nvCxnSpPr>
        <xdr:cNvPr id="402" name="直線コネクタ 401"/>
        <xdr:cNvCxnSpPr/>
      </xdr:nvCxnSpPr>
      <xdr:spPr>
        <a:xfrm flipV="1">
          <a:off x="7861300" y="13565188"/>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154890</xdr:rowOff>
    </xdr:from>
    <xdr:to>
      <xdr:col>46</xdr:col>
      <xdr:colOff>38100</xdr:colOff>
      <xdr:row>78</xdr:row>
      <xdr:rowOff>85040</xdr:rowOff>
    </xdr:to>
    <xdr:sp macro="" textlink="">
      <xdr:nvSpPr>
        <xdr:cNvPr id="403" name="フローチャート: 判断 402"/>
        <xdr:cNvSpPr/>
      </xdr:nvSpPr>
      <xdr:spPr>
        <a:xfrm>
          <a:off x="8699500" y="133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101567</xdr:rowOff>
    </xdr:from>
    <xdr:ext cx="469744" cy="259045"/>
    <xdr:sp macro="" textlink="">
      <xdr:nvSpPr>
        <xdr:cNvPr id="404" name="テキスト ボックス 403"/>
        <xdr:cNvSpPr txBox="1"/>
      </xdr:nvSpPr>
      <xdr:spPr>
        <a:xfrm>
          <a:off x="8515428" y="131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21856</xdr:rowOff>
    </xdr:from>
    <xdr:to>
      <xdr:col>41</xdr:col>
      <xdr:colOff>50800</xdr:colOff>
      <xdr:row>79</xdr:row>
      <xdr:rowOff>22961</xdr:rowOff>
    </xdr:to>
    <xdr:cxnSp macro="">
      <xdr:nvCxnSpPr>
        <xdr:cNvPr id="405" name="直線コネクタ 404"/>
        <xdr:cNvCxnSpPr/>
      </xdr:nvCxnSpPr>
      <xdr:spPr>
        <a:xfrm>
          <a:off x="6972300" y="1356640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147269</xdr:rowOff>
    </xdr:from>
    <xdr:to>
      <xdr:col>41</xdr:col>
      <xdr:colOff>101600</xdr:colOff>
      <xdr:row>78</xdr:row>
      <xdr:rowOff>77419</xdr:rowOff>
    </xdr:to>
    <xdr:sp macro="" textlink="">
      <xdr:nvSpPr>
        <xdr:cNvPr id="406" name="フローチャート: 判断 405"/>
        <xdr:cNvSpPr/>
      </xdr:nvSpPr>
      <xdr:spPr>
        <a:xfrm>
          <a:off x="7810500" y="133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93946</xdr:rowOff>
    </xdr:from>
    <xdr:ext cx="469744" cy="259045"/>
    <xdr:sp macro="" textlink="">
      <xdr:nvSpPr>
        <xdr:cNvPr id="407" name="テキスト ボックス 406"/>
        <xdr:cNvSpPr txBox="1"/>
      </xdr:nvSpPr>
      <xdr:spPr>
        <a:xfrm>
          <a:off x="7626428" y="1312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149594</xdr:rowOff>
    </xdr:from>
    <xdr:to>
      <xdr:col>36</xdr:col>
      <xdr:colOff>165100</xdr:colOff>
      <xdr:row>78</xdr:row>
      <xdr:rowOff>79744</xdr:rowOff>
    </xdr:to>
    <xdr:sp macro="" textlink="">
      <xdr:nvSpPr>
        <xdr:cNvPr id="408" name="フローチャート: 判断 407"/>
        <xdr:cNvSpPr/>
      </xdr:nvSpPr>
      <xdr:spPr>
        <a:xfrm>
          <a:off x="6921500" y="1335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96271</xdr:rowOff>
    </xdr:from>
    <xdr:ext cx="469744" cy="259045"/>
    <xdr:sp macro="" textlink="">
      <xdr:nvSpPr>
        <xdr:cNvPr id="409" name="テキスト ボックス 408"/>
        <xdr:cNvSpPr txBox="1"/>
      </xdr:nvSpPr>
      <xdr:spPr>
        <a:xfrm>
          <a:off x="6737428" y="1312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142678</xdr:rowOff>
    </xdr:from>
    <xdr:to>
      <xdr:col>55</xdr:col>
      <xdr:colOff>50800</xdr:colOff>
      <xdr:row>79</xdr:row>
      <xdr:rowOff>72828</xdr:rowOff>
    </xdr:to>
    <xdr:sp macro="" textlink="">
      <xdr:nvSpPr>
        <xdr:cNvPr id="415" name="楕円 414"/>
        <xdr:cNvSpPr/>
      </xdr:nvSpPr>
      <xdr:spPr>
        <a:xfrm>
          <a:off x="10426700" y="135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57605</xdr:rowOff>
    </xdr:from>
    <xdr:ext cx="469744" cy="259045"/>
    <xdr:sp macro="" textlink="">
      <xdr:nvSpPr>
        <xdr:cNvPr id="416" name="商工費該当値テキスト"/>
        <xdr:cNvSpPr txBox="1"/>
      </xdr:nvSpPr>
      <xdr:spPr>
        <a:xfrm>
          <a:off x="10528300" y="1343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136449</xdr:rowOff>
    </xdr:from>
    <xdr:to>
      <xdr:col>50</xdr:col>
      <xdr:colOff>165100</xdr:colOff>
      <xdr:row>79</xdr:row>
      <xdr:rowOff>66599</xdr:rowOff>
    </xdr:to>
    <xdr:sp macro="" textlink="">
      <xdr:nvSpPr>
        <xdr:cNvPr id="417" name="楕円 416"/>
        <xdr:cNvSpPr/>
      </xdr:nvSpPr>
      <xdr:spPr>
        <a:xfrm>
          <a:off x="9588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57726</xdr:rowOff>
    </xdr:from>
    <xdr:ext cx="469744" cy="259045"/>
    <xdr:sp macro="" textlink="">
      <xdr:nvSpPr>
        <xdr:cNvPr id="418" name="テキスト ボックス 417"/>
        <xdr:cNvSpPr txBox="1"/>
      </xdr:nvSpPr>
      <xdr:spPr>
        <a:xfrm>
          <a:off x="9404428" y="1360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141288</xdr:rowOff>
    </xdr:from>
    <xdr:to>
      <xdr:col>46</xdr:col>
      <xdr:colOff>38100</xdr:colOff>
      <xdr:row>79</xdr:row>
      <xdr:rowOff>71438</xdr:rowOff>
    </xdr:to>
    <xdr:sp macro="" textlink="">
      <xdr:nvSpPr>
        <xdr:cNvPr id="419" name="楕円 418"/>
        <xdr:cNvSpPr/>
      </xdr:nvSpPr>
      <xdr:spPr>
        <a:xfrm>
          <a:off x="8699500" y="13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62565</xdr:rowOff>
    </xdr:from>
    <xdr:ext cx="469744" cy="259045"/>
    <xdr:sp macro="" textlink="">
      <xdr:nvSpPr>
        <xdr:cNvPr id="420" name="テキスト ボックス 419"/>
        <xdr:cNvSpPr txBox="1"/>
      </xdr:nvSpPr>
      <xdr:spPr>
        <a:xfrm>
          <a:off x="8515428" y="1360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143611</xdr:rowOff>
    </xdr:from>
    <xdr:to>
      <xdr:col>41</xdr:col>
      <xdr:colOff>101600</xdr:colOff>
      <xdr:row>79</xdr:row>
      <xdr:rowOff>73761</xdr:rowOff>
    </xdr:to>
    <xdr:sp macro="" textlink="">
      <xdr:nvSpPr>
        <xdr:cNvPr id="421" name="楕円 420"/>
        <xdr:cNvSpPr/>
      </xdr:nvSpPr>
      <xdr:spPr>
        <a:xfrm>
          <a:off x="7810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64888</xdr:rowOff>
    </xdr:from>
    <xdr:ext cx="469744" cy="259045"/>
    <xdr:sp macro="" textlink="">
      <xdr:nvSpPr>
        <xdr:cNvPr id="422" name="テキスト ボックス 421"/>
        <xdr:cNvSpPr txBox="1"/>
      </xdr:nvSpPr>
      <xdr:spPr>
        <a:xfrm>
          <a:off x="7626428" y="136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142506</xdr:rowOff>
    </xdr:from>
    <xdr:to>
      <xdr:col>36</xdr:col>
      <xdr:colOff>165100</xdr:colOff>
      <xdr:row>79</xdr:row>
      <xdr:rowOff>72656</xdr:rowOff>
    </xdr:to>
    <xdr:sp macro="" textlink="">
      <xdr:nvSpPr>
        <xdr:cNvPr id="423" name="楕円 422"/>
        <xdr:cNvSpPr/>
      </xdr:nvSpPr>
      <xdr:spPr>
        <a:xfrm>
          <a:off x="6921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63783</xdr:rowOff>
    </xdr:from>
    <xdr:ext cx="469744" cy="259045"/>
    <xdr:sp macro="" textlink="">
      <xdr:nvSpPr>
        <xdr:cNvPr id="424" name="テキスト ボックス 423"/>
        <xdr:cNvSpPr txBox="1"/>
      </xdr:nvSpPr>
      <xdr:spPr>
        <a:xfrm>
          <a:off x="6737428" y="1360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124695</xdr:rowOff>
    </xdr:from>
    <xdr:to>
      <xdr:col>55</xdr:col>
      <xdr:colOff>0</xdr:colOff>
      <xdr:row>97</xdr:row>
      <xdr:rowOff>141098</xdr:rowOff>
    </xdr:to>
    <xdr:cxnSp macro="">
      <xdr:nvCxnSpPr>
        <xdr:cNvPr id="451" name="直線コネクタ 450"/>
        <xdr:cNvCxnSpPr/>
      </xdr:nvCxnSpPr>
      <xdr:spPr>
        <a:xfrm flipV="1">
          <a:off x="9639300" y="16755345"/>
          <a:ext cx="8382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141098</xdr:rowOff>
    </xdr:from>
    <xdr:to>
      <xdr:col>50</xdr:col>
      <xdr:colOff>114300</xdr:colOff>
      <xdr:row>97</xdr:row>
      <xdr:rowOff>142658</xdr:rowOff>
    </xdr:to>
    <xdr:cxnSp macro="">
      <xdr:nvCxnSpPr>
        <xdr:cNvPr id="454" name="直線コネクタ 453"/>
        <xdr:cNvCxnSpPr/>
      </xdr:nvCxnSpPr>
      <xdr:spPr>
        <a:xfrm flipV="1">
          <a:off x="8750300" y="16771748"/>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157973</xdr:rowOff>
    </xdr:from>
    <xdr:to>
      <xdr:col>50</xdr:col>
      <xdr:colOff>165100</xdr:colOff>
      <xdr:row>97</xdr:row>
      <xdr:rowOff>88123</xdr:rowOff>
    </xdr:to>
    <xdr:sp macro="" textlink="">
      <xdr:nvSpPr>
        <xdr:cNvPr id="455" name="フローチャート: 判断 454"/>
        <xdr:cNvSpPr/>
      </xdr:nvSpPr>
      <xdr:spPr>
        <a:xfrm>
          <a:off x="9588500" y="166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104650</xdr:rowOff>
    </xdr:from>
    <xdr:ext cx="534377" cy="259045"/>
    <xdr:sp macro="" textlink="">
      <xdr:nvSpPr>
        <xdr:cNvPr id="456" name="テキスト ボックス 455"/>
        <xdr:cNvSpPr txBox="1"/>
      </xdr:nvSpPr>
      <xdr:spPr>
        <a:xfrm>
          <a:off x="9372111" y="163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125253</xdr:rowOff>
    </xdr:from>
    <xdr:to>
      <xdr:col>45</xdr:col>
      <xdr:colOff>177800</xdr:colOff>
      <xdr:row>97</xdr:row>
      <xdr:rowOff>142658</xdr:rowOff>
    </xdr:to>
    <xdr:cxnSp macro="">
      <xdr:nvCxnSpPr>
        <xdr:cNvPr id="457" name="直線コネクタ 456"/>
        <xdr:cNvCxnSpPr/>
      </xdr:nvCxnSpPr>
      <xdr:spPr>
        <a:xfrm>
          <a:off x="7861300" y="16755903"/>
          <a:ext cx="889000" cy="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66511</xdr:rowOff>
    </xdr:from>
    <xdr:to>
      <xdr:col>46</xdr:col>
      <xdr:colOff>38100</xdr:colOff>
      <xdr:row>97</xdr:row>
      <xdr:rowOff>168111</xdr:rowOff>
    </xdr:to>
    <xdr:sp macro="" textlink="">
      <xdr:nvSpPr>
        <xdr:cNvPr id="458" name="フローチャート: 判断 457"/>
        <xdr:cNvSpPr/>
      </xdr:nvSpPr>
      <xdr:spPr>
        <a:xfrm>
          <a:off x="8699500" y="16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13188</xdr:rowOff>
    </xdr:from>
    <xdr:ext cx="534377" cy="259045"/>
    <xdr:sp macro="" textlink="">
      <xdr:nvSpPr>
        <xdr:cNvPr id="459" name="テキスト ボックス 458"/>
        <xdr:cNvSpPr txBox="1"/>
      </xdr:nvSpPr>
      <xdr:spPr>
        <a:xfrm>
          <a:off x="8483111" y="164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125253</xdr:rowOff>
    </xdr:from>
    <xdr:to>
      <xdr:col>41</xdr:col>
      <xdr:colOff>50800</xdr:colOff>
      <xdr:row>97</xdr:row>
      <xdr:rowOff>143856</xdr:rowOff>
    </xdr:to>
    <xdr:cxnSp macro="">
      <xdr:nvCxnSpPr>
        <xdr:cNvPr id="460" name="直線コネクタ 459"/>
        <xdr:cNvCxnSpPr/>
      </xdr:nvCxnSpPr>
      <xdr:spPr>
        <a:xfrm flipV="1">
          <a:off x="6972300" y="16755903"/>
          <a:ext cx="8890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75157</xdr:rowOff>
    </xdr:from>
    <xdr:to>
      <xdr:col>41</xdr:col>
      <xdr:colOff>101600</xdr:colOff>
      <xdr:row>98</xdr:row>
      <xdr:rowOff>5307</xdr:rowOff>
    </xdr:to>
    <xdr:sp macro="" textlink="">
      <xdr:nvSpPr>
        <xdr:cNvPr id="461" name="フローチャート: 判断 460"/>
        <xdr:cNvSpPr/>
      </xdr:nvSpPr>
      <xdr:spPr>
        <a:xfrm>
          <a:off x="7810500" y="1670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167884</xdr:rowOff>
    </xdr:from>
    <xdr:ext cx="534377" cy="259045"/>
    <xdr:sp macro="" textlink="">
      <xdr:nvSpPr>
        <xdr:cNvPr id="462" name="テキスト ボックス 461"/>
        <xdr:cNvSpPr txBox="1"/>
      </xdr:nvSpPr>
      <xdr:spPr>
        <a:xfrm>
          <a:off x="7594111" y="1679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65126</xdr:rowOff>
    </xdr:from>
    <xdr:to>
      <xdr:col>36</xdr:col>
      <xdr:colOff>165100</xdr:colOff>
      <xdr:row>97</xdr:row>
      <xdr:rowOff>166726</xdr:rowOff>
    </xdr:to>
    <xdr:sp macro="" textlink="">
      <xdr:nvSpPr>
        <xdr:cNvPr id="463" name="フローチャート: 判断 462"/>
        <xdr:cNvSpPr/>
      </xdr:nvSpPr>
      <xdr:spPr>
        <a:xfrm>
          <a:off x="6921500" y="166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11803</xdr:rowOff>
    </xdr:from>
    <xdr:ext cx="534377" cy="259045"/>
    <xdr:sp macro="" textlink="">
      <xdr:nvSpPr>
        <xdr:cNvPr id="464" name="テキスト ボックス 463"/>
        <xdr:cNvSpPr txBox="1"/>
      </xdr:nvSpPr>
      <xdr:spPr>
        <a:xfrm>
          <a:off x="6705111" y="164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73895</xdr:rowOff>
    </xdr:from>
    <xdr:to>
      <xdr:col>55</xdr:col>
      <xdr:colOff>50800</xdr:colOff>
      <xdr:row>98</xdr:row>
      <xdr:rowOff>4045</xdr:rowOff>
    </xdr:to>
    <xdr:sp macro="" textlink="">
      <xdr:nvSpPr>
        <xdr:cNvPr id="470" name="楕円 469"/>
        <xdr:cNvSpPr/>
      </xdr:nvSpPr>
      <xdr:spPr>
        <a:xfrm>
          <a:off x="10426700" y="167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160272</xdr:rowOff>
    </xdr:from>
    <xdr:ext cx="534377" cy="259045"/>
    <xdr:sp macro="" textlink="">
      <xdr:nvSpPr>
        <xdr:cNvPr id="471" name="土木費該当値テキスト"/>
        <xdr:cNvSpPr txBox="1"/>
      </xdr:nvSpPr>
      <xdr:spPr>
        <a:xfrm>
          <a:off x="10528300" y="166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90298</xdr:rowOff>
    </xdr:from>
    <xdr:to>
      <xdr:col>50</xdr:col>
      <xdr:colOff>165100</xdr:colOff>
      <xdr:row>98</xdr:row>
      <xdr:rowOff>20448</xdr:rowOff>
    </xdr:to>
    <xdr:sp macro="" textlink="">
      <xdr:nvSpPr>
        <xdr:cNvPr id="472" name="楕円 471"/>
        <xdr:cNvSpPr/>
      </xdr:nvSpPr>
      <xdr:spPr>
        <a:xfrm>
          <a:off x="9588500" y="167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11575</xdr:rowOff>
    </xdr:from>
    <xdr:ext cx="534377" cy="259045"/>
    <xdr:sp macro="" textlink="">
      <xdr:nvSpPr>
        <xdr:cNvPr id="473" name="テキスト ボックス 472"/>
        <xdr:cNvSpPr txBox="1"/>
      </xdr:nvSpPr>
      <xdr:spPr>
        <a:xfrm>
          <a:off x="9372111" y="168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91858</xdr:rowOff>
    </xdr:from>
    <xdr:to>
      <xdr:col>46</xdr:col>
      <xdr:colOff>38100</xdr:colOff>
      <xdr:row>98</xdr:row>
      <xdr:rowOff>22008</xdr:rowOff>
    </xdr:to>
    <xdr:sp macro="" textlink="">
      <xdr:nvSpPr>
        <xdr:cNvPr id="474" name="楕円 473"/>
        <xdr:cNvSpPr/>
      </xdr:nvSpPr>
      <xdr:spPr>
        <a:xfrm>
          <a:off x="8699500" y="1672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13135</xdr:rowOff>
    </xdr:from>
    <xdr:ext cx="534377" cy="259045"/>
    <xdr:sp macro="" textlink="">
      <xdr:nvSpPr>
        <xdr:cNvPr id="475" name="テキスト ボックス 474"/>
        <xdr:cNvSpPr txBox="1"/>
      </xdr:nvSpPr>
      <xdr:spPr>
        <a:xfrm>
          <a:off x="8483111" y="1681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74453</xdr:rowOff>
    </xdr:from>
    <xdr:to>
      <xdr:col>41</xdr:col>
      <xdr:colOff>101600</xdr:colOff>
      <xdr:row>98</xdr:row>
      <xdr:rowOff>4603</xdr:rowOff>
    </xdr:to>
    <xdr:sp macro="" textlink="">
      <xdr:nvSpPr>
        <xdr:cNvPr id="476" name="楕円 475"/>
        <xdr:cNvSpPr/>
      </xdr:nvSpPr>
      <xdr:spPr>
        <a:xfrm>
          <a:off x="7810500" y="167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21130</xdr:rowOff>
    </xdr:from>
    <xdr:ext cx="534377" cy="259045"/>
    <xdr:sp macro="" textlink="">
      <xdr:nvSpPr>
        <xdr:cNvPr id="477" name="テキスト ボックス 476"/>
        <xdr:cNvSpPr txBox="1"/>
      </xdr:nvSpPr>
      <xdr:spPr>
        <a:xfrm>
          <a:off x="7594111" y="164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93056</xdr:rowOff>
    </xdr:from>
    <xdr:to>
      <xdr:col>36</xdr:col>
      <xdr:colOff>165100</xdr:colOff>
      <xdr:row>98</xdr:row>
      <xdr:rowOff>23206</xdr:rowOff>
    </xdr:to>
    <xdr:sp macro="" textlink="">
      <xdr:nvSpPr>
        <xdr:cNvPr id="478" name="楕円 477"/>
        <xdr:cNvSpPr/>
      </xdr:nvSpPr>
      <xdr:spPr>
        <a:xfrm>
          <a:off x="6921500" y="167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14333</xdr:rowOff>
    </xdr:from>
    <xdr:ext cx="534377" cy="259045"/>
    <xdr:sp macro="" textlink="">
      <xdr:nvSpPr>
        <xdr:cNvPr id="479" name="テキスト ボックス 478"/>
        <xdr:cNvSpPr txBox="1"/>
      </xdr:nvSpPr>
      <xdr:spPr>
        <a:xfrm>
          <a:off x="6705111" y="168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19799</xdr:rowOff>
    </xdr:from>
    <xdr:to>
      <xdr:col>85</xdr:col>
      <xdr:colOff>127000</xdr:colOff>
      <xdr:row>36</xdr:row>
      <xdr:rowOff>15323</xdr:rowOff>
    </xdr:to>
    <xdr:cxnSp macro="">
      <xdr:nvCxnSpPr>
        <xdr:cNvPr id="508" name="直線コネクタ 507"/>
        <xdr:cNvCxnSpPr/>
      </xdr:nvCxnSpPr>
      <xdr:spPr>
        <a:xfrm>
          <a:off x="15481300" y="5849099"/>
          <a:ext cx="838200" cy="3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09"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19799</xdr:rowOff>
    </xdr:from>
    <xdr:to>
      <xdr:col>81</xdr:col>
      <xdr:colOff>50800</xdr:colOff>
      <xdr:row>36</xdr:row>
      <xdr:rowOff>42869</xdr:rowOff>
    </xdr:to>
    <xdr:cxnSp macro="">
      <xdr:nvCxnSpPr>
        <xdr:cNvPr id="511" name="直線コネクタ 510"/>
        <xdr:cNvCxnSpPr/>
      </xdr:nvCxnSpPr>
      <xdr:spPr>
        <a:xfrm flipV="1">
          <a:off x="14592300" y="5849099"/>
          <a:ext cx="889000" cy="3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73946</xdr:rowOff>
    </xdr:from>
    <xdr:to>
      <xdr:col>81</xdr:col>
      <xdr:colOff>101600</xdr:colOff>
      <xdr:row>36</xdr:row>
      <xdr:rowOff>4096</xdr:rowOff>
    </xdr:to>
    <xdr:sp macro="" textlink="">
      <xdr:nvSpPr>
        <xdr:cNvPr id="512" name="フローチャート: 判断 511"/>
        <xdr:cNvSpPr/>
      </xdr:nvSpPr>
      <xdr:spPr>
        <a:xfrm>
          <a:off x="15430500" y="607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166673</xdr:rowOff>
    </xdr:from>
    <xdr:ext cx="534377" cy="259045"/>
    <xdr:sp macro="" textlink="">
      <xdr:nvSpPr>
        <xdr:cNvPr id="513" name="テキスト ボックス 512"/>
        <xdr:cNvSpPr txBox="1"/>
      </xdr:nvSpPr>
      <xdr:spPr>
        <a:xfrm>
          <a:off x="15214111" y="6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42869</xdr:rowOff>
    </xdr:from>
    <xdr:to>
      <xdr:col>76</xdr:col>
      <xdr:colOff>114300</xdr:colOff>
      <xdr:row>36</xdr:row>
      <xdr:rowOff>70015</xdr:rowOff>
    </xdr:to>
    <xdr:cxnSp macro="">
      <xdr:nvCxnSpPr>
        <xdr:cNvPr id="514" name="直線コネクタ 513"/>
        <xdr:cNvCxnSpPr/>
      </xdr:nvCxnSpPr>
      <xdr:spPr>
        <a:xfrm flipV="1">
          <a:off x="13703300" y="6215069"/>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144678</xdr:rowOff>
    </xdr:from>
    <xdr:to>
      <xdr:col>76</xdr:col>
      <xdr:colOff>165100</xdr:colOff>
      <xdr:row>37</xdr:row>
      <xdr:rowOff>74828</xdr:rowOff>
    </xdr:to>
    <xdr:sp macro="" textlink="">
      <xdr:nvSpPr>
        <xdr:cNvPr id="515" name="フローチャート: 判断 514"/>
        <xdr:cNvSpPr/>
      </xdr:nvSpPr>
      <xdr:spPr>
        <a:xfrm>
          <a:off x="14541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65955</xdr:rowOff>
    </xdr:from>
    <xdr:ext cx="534377" cy="259045"/>
    <xdr:sp macro="" textlink="">
      <xdr:nvSpPr>
        <xdr:cNvPr id="516" name="テキスト ボックス 515"/>
        <xdr:cNvSpPr txBox="1"/>
      </xdr:nvSpPr>
      <xdr:spPr>
        <a:xfrm>
          <a:off x="14325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70015</xdr:rowOff>
    </xdr:from>
    <xdr:to>
      <xdr:col>71</xdr:col>
      <xdr:colOff>177800</xdr:colOff>
      <xdr:row>36</xdr:row>
      <xdr:rowOff>84150</xdr:rowOff>
    </xdr:to>
    <xdr:cxnSp macro="">
      <xdr:nvCxnSpPr>
        <xdr:cNvPr id="517" name="直線コネクタ 516"/>
        <xdr:cNvCxnSpPr/>
      </xdr:nvCxnSpPr>
      <xdr:spPr>
        <a:xfrm flipV="1">
          <a:off x="12814300" y="6242215"/>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139611</xdr:rowOff>
    </xdr:from>
    <xdr:to>
      <xdr:col>72</xdr:col>
      <xdr:colOff>38100</xdr:colOff>
      <xdr:row>37</xdr:row>
      <xdr:rowOff>69761</xdr:rowOff>
    </xdr:to>
    <xdr:sp macro="" textlink="">
      <xdr:nvSpPr>
        <xdr:cNvPr id="518" name="フローチャート: 判断 517"/>
        <xdr:cNvSpPr/>
      </xdr:nvSpPr>
      <xdr:spPr>
        <a:xfrm>
          <a:off x="13652500" y="631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60888</xdr:rowOff>
    </xdr:from>
    <xdr:ext cx="534377" cy="259045"/>
    <xdr:sp macro="" textlink="">
      <xdr:nvSpPr>
        <xdr:cNvPr id="519" name="テキスト ボックス 518"/>
        <xdr:cNvSpPr txBox="1"/>
      </xdr:nvSpPr>
      <xdr:spPr>
        <a:xfrm>
          <a:off x="13436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157290</xdr:rowOff>
    </xdr:from>
    <xdr:to>
      <xdr:col>67</xdr:col>
      <xdr:colOff>101600</xdr:colOff>
      <xdr:row>37</xdr:row>
      <xdr:rowOff>87440</xdr:rowOff>
    </xdr:to>
    <xdr:sp macro="" textlink="">
      <xdr:nvSpPr>
        <xdr:cNvPr id="520" name="フローチャート: 判断 519"/>
        <xdr:cNvSpPr/>
      </xdr:nvSpPr>
      <xdr:spPr>
        <a:xfrm>
          <a:off x="12763500" y="632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78567</xdr:rowOff>
    </xdr:from>
    <xdr:ext cx="534377" cy="259045"/>
    <xdr:sp macro="" textlink="">
      <xdr:nvSpPr>
        <xdr:cNvPr id="521" name="テキスト ボックス 520"/>
        <xdr:cNvSpPr txBox="1"/>
      </xdr:nvSpPr>
      <xdr:spPr>
        <a:xfrm>
          <a:off x="12547111" y="64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135973</xdr:rowOff>
    </xdr:from>
    <xdr:to>
      <xdr:col>85</xdr:col>
      <xdr:colOff>177800</xdr:colOff>
      <xdr:row>36</xdr:row>
      <xdr:rowOff>66123</xdr:rowOff>
    </xdr:to>
    <xdr:sp macro="" textlink="">
      <xdr:nvSpPr>
        <xdr:cNvPr id="527" name="楕円 526"/>
        <xdr:cNvSpPr/>
      </xdr:nvSpPr>
      <xdr:spPr>
        <a:xfrm>
          <a:off x="16268700" y="613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158850</xdr:rowOff>
    </xdr:from>
    <xdr:ext cx="534377" cy="259045"/>
    <xdr:sp macro="" textlink="">
      <xdr:nvSpPr>
        <xdr:cNvPr id="528" name="消防費該当値テキスト"/>
        <xdr:cNvSpPr txBox="1"/>
      </xdr:nvSpPr>
      <xdr:spPr>
        <a:xfrm>
          <a:off x="16370300" y="59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140449</xdr:rowOff>
    </xdr:from>
    <xdr:to>
      <xdr:col>81</xdr:col>
      <xdr:colOff>101600</xdr:colOff>
      <xdr:row>34</xdr:row>
      <xdr:rowOff>70599</xdr:rowOff>
    </xdr:to>
    <xdr:sp macro="" textlink="">
      <xdr:nvSpPr>
        <xdr:cNvPr id="529" name="楕円 528"/>
        <xdr:cNvSpPr/>
      </xdr:nvSpPr>
      <xdr:spPr>
        <a:xfrm>
          <a:off x="15430500" y="57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87126</xdr:rowOff>
    </xdr:from>
    <xdr:ext cx="534377" cy="259045"/>
    <xdr:sp macro="" textlink="">
      <xdr:nvSpPr>
        <xdr:cNvPr id="530" name="テキスト ボックス 529"/>
        <xdr:cNvSpPr txBox="1"/>
      </xdr:nvSpPr>
      <xdr:spPr>
        <a:xfrm>
          <a:off x="15214111" y="55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163519</xdr:rowOff>
    </xdr:from>
    <xdr:to>
      <xdr:col>76</xdr:col>
      <xdr:colOff>165100</xdr:colOff>
      <xdr:row>36</xdr:row>
      <xdr:rowOff>93669</xdr:rowOff>
    </xdr:to>
    <xdr:sp macro="" textlink="">
      <xdr:nvSpPr>
        <xdr:cNvPr id="531" name="楕円 530"/>
        <xdr:cNvSpPr/>
      </xdr:nvSpPr>
      <xdr:spPr>
        <a:xfrm>
          <a:off x="14541500" y="61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110196</xdr:rowOff>
    </xdr:from>
    <xdr:ext cx="534377" cy="259045"/>
    <xdr:sp macro="" textlink="">
      <xdr:nvSpPr>
        <xdr:cNvPr id="532" name="テキスト ボックス 531"/>
        <xdr:cNvSpPr txBox="1"/>
      </xdr:nvSpPr>
      <xdr:spPr>
        <a:xfrm>
          <a:off x="14325111" y="593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19215</xdr:rowOff>
    </xdr:from>
    <xdr:to>
      <xdr:col>72</xdr:col>
      <xdr:colOff>38100</xdr:colOff>
      <xdr:row>36</xdr:row>
      <xdr:rowOff>120815</xdr:rowOff>
    </xdr:to>
    <xdr:sp macro="" textlink="">
      <xdr:nvSpPr>
        <xdr:cNvPr id="533" name="楕円 532"/>
        <xdr:cNvSpPr/>
      </xdr:nvSpPr>
      <xdr:spPr>
        <a:xfrm>
          <a:off x="13652500" y="61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137342</xdr:rowOff>
    </xdr:from>
    <xdr:ext cx="534377" cy="259045"/>
    <xdr:sp macro="" textlink="">
      <xdr:nvSpPr>
        <xdr:cNvPr id="534" name="テキスト ボックス 533"/>
        <xdr:cNvSpPr txBox="1"/>
      </xdr:nvSpPr>
      <xdr:spPr>
        <a:xfrm>
          <a:off x="13436111" y="59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33350</xdr:rowOff>
    </xdr:from>
    <xdr:to>
      <xdr:col>67</xdr:col>
      <xdr:colOff>101600</xdr:colOff>
      <xdr:row>36</xdr:row>
      <xdr:rowOff>134950</xdr:rowOff>
    </xdr:to>
    <xdr:sp macro="" textlink="">
      <xdr:nvSpPr>
        <xdr:cNvPr id="535" name="楕円 534"/>
        <xdr:cNvSpPr/>
      </xdr:nvSpPr>
      <xdr:spPr>
        <a:xfrm>
          <a:off x="12763500" y="62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151477</xdr:rowOff>
    </xdr:from>
    <xdr:ext cx="534377" cy="259045"/>
    <xdr:sp macro="" textlink="">
      <xdr:nvSpPr>
        <xdr:cNvPr id="536" name="テキスト ボックス 535"/>
        <xdr:cNvSpPr txBox="1"/>
      </xdr:nvSpPr>
      <xdr:spPr>
        <a:xfrm>
          <a:off x="12547111" y="59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105670</xdr:rowOff>
    </xdr:from>
    <xdr:to>
      <xdr:col>85</xdr:col>
      <xdr:colOff>127000</xdr:colOff>
      <xdr:row>57</xdr:row>
      <xdr:rowOff>106325</xdr:rowOff>
    </xdr:to>
    <xdr:cxnSp macro="">
      <xdr:nvCxnSpPr>
        <xdr:cNvPr id="563" name="直線コネクタ 562"/>
        <xdr:cNvCxnSpPr/>
      </xdr:nvCxnSpPr>
      <xdr:spPr>
        <a:xfrm flipV="1">
          <a:off x="15481300" y="9878320"/>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106325</xdr:rowOff>
    </xdr:from>
    <xdr:to>
      <xdr:col>81</xdr:col>
      <xdr:colOff>50800</xdr:colOff>
      <xdr:row>57</xdr:row>
      <xdr:rowOff>134136</xdr:rowOff>
    </xdr:to>
    <xdr:cxnSp macro="">
      <xdr:nvCxnSpPr>
        <xdr:cNvPr id="566" name="直線コネクタ 565"/>
        <xdr:cNvCxnSpPr/>
      </xdr:nvCxnSpPr>
      <xdr:spPr>
        <a:xfrm flipV="1">
          <a:off x="14592300" y="9878975"/>
          <a:ext cx="8890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123803</xdr:rowOff>
    </xdr:from>
    <xdr:to>
      <xdr:col>81</xdr:col>
      <xdr:colOff>101600</xdr:colOff>
      <xdr:row>57</xdr:row>
      <xdr:rowOff>53953</xdr:rowOff>
    </xdr:to>
    <xdr:sp macro="" textlink="">
      <xdr:nvSpPr>
        <xdr:cNvPr id="567" name="フローチャート: 判断 566"/>
        <xdr:cNvSpPr/>
      </xdr:nvSpPr>
      <xdr:spPr>
        <a:xfrm>
          <a:off x="15430500" y="972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70480</xdr:rowOff>
    </xdr:from>
    <xdr:ext cx="534377" cy="259045"/>
    <xdr:sp macro="" textlink="">
      <xdr:nvSpPr>
        <xdr:cNvPr id="568" name="テキスト ボックス 567"/>
        <xdr:cNvSpPr txBox="1"/>
      </xdr:nvSpPr>
      <xdr:spPr>
        <a:xfrm>
          <a:off x="15214111" y="95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122693</xdr:rowOff>
    </xdr:from>
    <xdr:to>
      <xdr:col>76</xdr:col>
      <xdr:colOff>114300</xdr:colOff>
      <xdr:row>57</xdr:row>
      <xdr:rowOff>134136</xdr:rowOff>
    </xdr:to>
    <xdr:cxnSp macro="">
      <xdr:nvCxnSpPr>
        <xdr:cNvPr id="569" name="直線コネクタ 568"/>
        <xdr:cNvCxnSpPr/>
      </xdr:nvCxnSpPr>
      <xdr:spPr>
        <a:xfrm>
          <a:off x="13703300" y="9895343"/>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17800</xdr:rowOff>
    </xdr:from>
    <xdr:to>
      <xdr:col>76</xdr:col>
      <xdr:colOff>165100</xdr:colOff>
      <xdr:row>57</xdr:row>
      <xdr:rowOff>119400</xdr:rowOff>
    </xdr:to>
    <xdr:sp macro="" textlink="">
      <xdr:nvSpPr>
        <xdr:cNvPr id="570" name="フローチャート: 判断 569"/>
        <xdr:cNvSpPr/>
      </xdr:nvSpPr>
      <xdr:spPr>
        <a:xfrm>
          <a:off x="14541500" y="97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135927</xdr:rowOff>
    </xdr:from>
    <xdr:ext cx="534377" cy="259045"/>
    <xdr:sp macro="" textlink="">
      <xdr:nvSpPr>
        <xdr:cNvPr id="571" name="テキスト ボックス 570"/>
        <xdr:cNvSpPr txBox="1"/>
      </xdr:nvSpPr>
      <xdr:spPr>
        <a:xfrm>
          <a:off x="14325111" y="956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115569</xdr:rowOff>
    </xdr:from>
    <xdr:to>
      <xdr:col>71</xdr:col>
      <xdr:colOff>177800</xdr:colOff>
      <xdr:row>57</xdr:row>
      <xdr:rowOff>122693</xdr:rowOff>
    </xdr:to>
    <xdr:cxnSp macro="">
      <xdr:nvCxnSpPr>
        <xdr:cNvPr id="572" name="直線コネクタ 571"/>
        <xdr:cNvCxnSpPr/>
      </xdr:nvCxnSpPr>
      <xdr:spPr>
        <a:xfrm>
          <a:off x="12814300" y="9888219"/>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29688</xdr:rowOff>
    </xdr:from>
    <xdr:to>
      <xdr:col>72</xdr:col>
      <xdr:colOff>38100</xdr:colOff>
      <xdr:row>57</xdr:row>
      <xdr:rowOff>131288</xdr:rowOff>
    </xdr:to>
    <xdr:sp macro="" textlink="">
      <xdr:nvSpPr>
        <xdr:cNvPr id="573" name="フローチャート: 判断 572"/>
        <xdr:cNvSpPr/>
      </xdr:nvSpPr>
      <xdr:spPr>
        <a:xfrm>
          <a:off x="13652500" y="980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147815</xdr:rowOff>
    </xdr:from>
    <xdr:ext cx="534377" cy="259045"/>
    <xdr:sp macro="" textlink="">
      <xdr:nvSpPr>
        <xdr:cNvPr id="574" name="テキスト ボックス 573"/>
        <xdr:cNvSpPr txBox="1"/>
      </xdr:nvSpPr>
      <xdr:spPr>
        <a:xfrm>
          <a:off x="13436111" y="95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32372</xdr:rowOff>
    </xdr:from>
    <xdr:to>
      <xdr:col>67</xdr:col>
      <xdr:colOff>101600</xdr:colOff>
      <xdr:row>57</xdr:row>
      <xdr:rowOff>133972</xdr:rowOff>
    </xdr:to>
    <xdr:sp macro="" textlink="">
      <xdr:nvSpPr>
        <xdr:cNvPr id="575" name="フローチャート: 判断 574"/>
        <xdr:cNvSpPr/>
      </xdr:nvSpPr>
      <xdr:spPr>
        <a:xfrm>
          <a:off x="12763500" y="980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150499</xdr:rowOff>
    </xdr:from>
    <xdr:ext cx="534377" cy="259045"/>
    <xdr:sp macro="" textlink="">
      <xdr:nvSpPr>
        <xdr:cNvPr id="576" name="テキスト ボックス 575"/>
        <xdr:cNvSpPr txBox="1"/>
      </xdr:nvSpPr>
      <xdr:spPr>
        <a:xfrm>
          <a:off x="12547111" y="95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54870</xdr:rowOff>
    </xdr:from>
    <xdr:to>
      <xdr:col>85</xdr:col>
      <xdr:colOff>177800</xdr:colOff>
      <xdr:row>57</xdr:row>
      <xdr:rowOff>156470</xdr:rowOff>
    </xdr:to>
    <xdr:sp macro="" textlink="">
      <xdr:nvSpPr>
        <xdr:cNvPr id="582" name="楕円 581"/>
        <xdr:cNvSpPr/>
      </xdr:nvSpPr>
      <xdr:spPr>
        <a:xfrm>
          <a:off x="16268700" y="9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141247</xdr:rowOff>
    </xdr:from>
    <xdr:ext cx="534377" cy="259045"/>
    <xdr:sp macro="" textlink="">
      <xdr:nvSpPr>
        <xdr:cNvPr id="583" name="教育費該当値テキスト"/>
        <xdr:cNvSpPr txBox="1"/>
      </xdr:nvSpPr>
      <xdr:spPr>
        <a:xfrm>
          <a:off x="16370300" y="97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55525</xdr:rowOff>
    </xdr:from>
    <xdr:to>
      <xdr:col>81</xdr:col>
      <xdr:colOff>101600</xdr:colOff>
      <xdr:row>57</xdr:row>
      <xdr:rowOff>157125</xdr:rowOff>
    </xdr:to>
    <xdr:sp macro="" textlink="">
      <xdr:nvSpPr>
        <xdr:cNvPr id="584" name="楕円 583"/>
        <xdr:cNvSpPr/>
      </xdr:nvSpPr>
      <xdr:spPr>
        <a:xfrm>
          <a:off x="154305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148252</xdr:rowOff>
    </xdr:from>
    <xdr:ext cx="534377" cy="259045"/>
    <xdr:sp macro="" textlink="">
      <xdr:nvSpPr>
        <xdr:cNvPr id="585" name="テキスト ボックス 584"/>
        <xdr:cNvSpPr txBox="1"/>
      </xdr:nvSpPr>
      <xdr:spPr>
        <a:xfrm>
          <a:off x="15214111" y="99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83336</xdr:rowOff>
    </xdr:from>
    <xdr:to>
      <xdr:col>76</xdr:col>
      <xdr:colOff>165100</xdr:colOff>
      <xdr:row>58</xdr:row>
      <xdr:rowOff>13486</xdr:rowOff>
    </xdr:to>
    <xdr:sp macro="" textlink="">
      <xdr:nvSpPr>
        <xdr:cNvPr id="586" name="楕円 585"/>
        <xdr:cNvSpPr/>
      </xdr:nvSpPr>
      <xdr:spPr>
        <a:xfrm>
          <a:off x="14541500" y="98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4613</xdr:rowOff>
    </xdr:from>
    <xdr:ext cx="534377" cy="259045"/>
    <xdr:sp macro="" textlink="">
      <xdr:nvSpPr>
        <xdr:cNvPr id="587" name="テキスト ボックス 586"/>
        <xdr:cNvSpPr txBox="1"/>
      </xdr:nvSpPr>
      <xdr:spPr>
        <a:xfrm>
          <a:off x="14325111" y="99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71893</xdr:rowOff>
    </xdr:from>
    <xdr:to>
      <xdr:col>72</xdr:col>
      <xdr:colOff>38100</xdr:colOff>
      <xdr:row>58</xdr:row>
      <xdr:rowOff>2043</xdr:rowOff>
    </xdr:to>
    <xdr:sp macro="" textlink="">
      <xdr:nvSpPr>
        <xdr:cNvPr id="588" name="楕円 587"/>
        <xdr:cNvSpPr/>
      </xdr:nvSpPr>
      <xdr:spPr>
        <a:xfrm>
          <a:off x="13652500" y="98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164620</xdr:rowOff>
    </xdr:from>
    <xdr:ext cx="534377" cy="259045"/>
    <xdr:sp macro="" textlink="">
      <xdr:nvSpPr>
        <xdr:cNvPr id="589" name="テキスト ボックス 588"/>
        <xdr:cNvSpPr txBox="1"/>
      </xdr:nvSpPr>
      <xdr:spPr>
        <a:xfrm>
          <a:off x="13436111" y="99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64769</xdr:rowOff>
    </xdr:from>
    <xdr:to>
      <xdr:col>67</xdr:col>
      <xdr:colOff>101600</xdr:colOff>
      <xdr:row>57</xdr:row>
      <xdr:rowOff>166369</xdr:rowOff>
    </xdr:to>
    <xdr:sp macro="" textlink="">
      <xdr:nvSpPr>
        <xdr:cNvPr id="590" name="楕円 589"/>
        <xdr:cNvSpPr/>
      </xdr:nvSpPr>
      <xdr:spPr>
        <a:xfrm>
          <a:off x="12763500" y="98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157496</xdr:rowOff>
    </xdr:from>
    <xdr:ext cx="534377" cy="259045"/>
    <xdr:sp macro="" textlink="">
      <xdr:nvSpPr>
        <xdr:cNvPr id="591" name="テキスト ボックス 590"/>
        <xdr:cNvSpPr txBox="1"/>
      </xdr:nvSpPr>
      <xdr:spPr>
        <a:xfrm>
          <a:off x="12547111" y="99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44450</xdr:rowOff>
    </xdr:to>
    <xdr:cxnSp macro="">
      <xdr:nvCxnSpPr>
        <xdr:cNvPr id="620" name="直線コネクタ 619"/>
        <xdr:cNvCxnSpPr/>
      </xdr:nvCxnSpPr>
      <xdr:spPr>
        <a:xfrm>
          <a:off x="15481300" y="1358073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36182</xdr:rowOff>
    </xdr:from>
    <xdr:to>
      <xdr:col>81</xdr:col>
      <xdr:colOff>50800</xdr:colOff>
      <xdr:row>79</xdr:row>
      <xdr:rowOff>42934</xdr:rowOff>
    </xdr:to>
    <xdr:cxnSp macro="">
      <xdr:nvCxnSpPr>
        <xdr:cNvPr id="623" name="直線コネクタ 622"/>
        <xdr:cNvCxnSpPr/>
      </xdr:nvCxnSpPr>
      <xdr:spPr>
        <a:xfrm flipV="1">
          <a:off x="14592300" y="13580732"/>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137863</xdr:rowOff>
    </xdr:from>
    <xdr:to>
      <xdr:col>81</xdr:col>
      <xdr:colOff>101600</xdr:colOff>
      <xdr:row>79</xdr:row>
      <xdr:rowOff>68013</xdr:rowOff>
    </xdr:to>
    <xdr:sp macro="" textlink="">
      <xdr:nvSpPr>
        <xdr:cNvPr id="624" name="フローチャート: 判断 623"/>
        <xdr:cNvSpPr/>
      </xdr:nvSpPr>
      <xdr:spPr>
        <a:xfrm>
          <a:off x="15430500" y="1351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84540</xdr:rowOff>
    </xdr:from>
    <xdr:ext cx="469744" cy="259045"/>
    <xdr:sp macro="" textlink="">
      <xdr:nvSpPr>
        <xdr:cNvPr id="625" name="テキスト ボックス 624"/>
        <xdr:cNvSpPr txBox="1"/>
      </xdr:nvSpPr>
      <xdr:spPr>
        <a:xfrm>
          <a:off x="15246428" y="132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42934</xdr:rowOff>
    </xdr:from>
    <xdr:to>
      <xdr:col>76</xdr:col>
      <xdr:colOff>114300</xdr:colOff>
      <xdr:row>79</xdr:row>
      <xdr:rowOff>44450</xdr:rowOff>
    </xdr:to>
    <xdr:cxnSp macro="">
      <xdr:nvCxnSpPr>
        <xdr:cNvPr id="626" name="直線コネクタ 625"/>
        <xdr:cNvCxnSpPr/>
      </xdr:nvCxnSpPr>
      <xdr:spPr>
        <a:xfrm flipV="1">
          <a:off x="13703300" y="13587484"/>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151330</xdr:rowOff>
    </xdr:from>
    <xdr:to>
      <xdr:col>76</xdr:col>
      <xdr:colOff>165100</xdr:colOff>
      <xdr:row>79</xdr:row>
      <xdr:rowOff>81480</xdr:rowOff>
    </xdr:to>
    <xdr:sp macro="" textlink="">
      <xdr:nvSpPr>
        <xdr:cNvPr id="627" name="フローチャート: 判断 626"/>
        <xdr:cNvSpPr/>
      </xdr:nvSpPr>
      <xdr:spPr>
        <a:xfrm>
          <a:off x="14541500" y="135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98007</xdr:rowOff>
    </xdr:from>
    <xdr:ext cx="469744" cy="259045"/>
    <xdr:sp macro="" textlink="">
      <xdr:nvSpPr>
        <xdr:cNvPr id="628" name="テキスト ボックス 627"/>
        <xdr:cNvSpPr txBox="1"/>
      </xdr:nvSpPr>
      <xdr:spPr>
        <a:xfrm>
          <a:off x="14357428" y="1329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29" name="直線コネクタ 62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156231</xdr:rowOff>
    </xdr:from>
    <xdr:to>
      <xdr:col>72</xdr:col>
      <xdr:colOff>38100</xdr:colOff>
      <xdr:row>79</xdr:row>
      <xdr:rowOff>86381</xdr:rowOff>
    </xdr:to>
    <xdr:sp macro="" textlink="">
      <xdr:nvSpPr>
        <xdr:cNvPr id="630" name="フローチャート: 判断 629"/>
        <xdr:cNvSpPr/>
      </xdr:nvSpPr>
      <xdr:spPr>
        <a:xfrm>
          <a:off x="13652500" y="1352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102908</xdr:rowOff>
    </xdr:from>
    <xdr:ext cx="469744" cy="259045"/>
    <xdr:sp macro="" textlink="">
      <xdr:nvSpPr>
        <xdr:cNvPr id="631" name="テキスト ボックス 630"/>
        <xdr:cNvSpPr txBox="1"/>
      </xdr:nvSpPr>
      <xdr:spPr>
        <a:xfrm>
          <a:off x="13468428" y="133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158497</xdr:rowOff>
    </xdr:from>
    <xdr:to>
      <xdr:col>67</xdr:col>
      <xdr:colOff>101600</xdr:colOff>
      <xdr:row>79</xdr:row>
      <xdr:rowOff>88647</xdr:rowOff>
    </xdr:to>
    <xdr:sp macro="" textlink="">
      <xdr:nvSpPr>
        <xdr:cNvPr id="632" name="フローチャート: 判断 631"/>
        <xdr:cNvSpPr/>
      </xdr:nvSpPr>
      <xdr:spPr>
        <a:xfrm>
          <a:off x="12763500" y="13531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105174</xdr:rowOff>
    </xdr:from>
    <xdr:ext cx="469744" cy="259045"/>
    <xdr:sp macro="" textlink="">
      <xdr:nvSpPr>
        <xdr:cNvPr id="633" name="テキスト ボックス 632"/>
        <xdr:cNvSpPr txBox="1"/>
      </xdr:nvSpPr>
      <xdr:spPr>
        <a:xfrm>
          <a:off x="12579428" y="133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41" name="楕円 640"/>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78109</xdr:rowOff>
    </xdr:from>
    <xdr:ext cx="469744" cy="259045"/>
    <xdr:sp macro="" textlink="">
      <xdr:nvSpPr>
        <xdr:cNvPr id="642" name="テキスト ボックス 641"/>
        <xdr:cNvSpPr txBox="1"/>
      </xdr:nvSpPr>
      <xdr:spPr>
        <a:xfrm>
          <a:off x="15246428" y="1362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163584</xdr:rowOff>
    </xdr:from>
    <xdr:to>
      <xdr:col>76</xdr:col>
      <xdr:colOff>165100</xdr:colOff>
      <xdr:row>79</xdr:row>
      <xdr:rowOff>93734</xdr:rowOff>
    </xdr:to>
    <xdr:sp macro="" textlink="">
      <xdr:nvSpPr>
        <xdr:cNvPr id="643" name="楕円 642"/>
        <xdr:cNvSpPr/>
      </xdr:nvSpPr>
      <xdr:spPr>
        <a:xfrm>
          <a:off x="14541500" y="13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84861</xdr:rowOff>
    </xdr:from>
    <xdr:ext cx="378565" cy="259045"/>
    <xdr:sp macro="" textlink="">
      <xdr:nvSpPr>
        <xdr:cNvPr id="644" name="テキスト ボックス 643"/>
        <xdr:cNvSpPr txBox="1"/>
      </xdr:nvSpPr>
      <xdr:spPr>
        <a:xfrm>
          <a:off x="14403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170817</xdr:rowOff>
    </xdr:from>
    <xdr:to>
      <xdr:col>85</xdr:col>
      <xdr:colOff>127000</xdr:colOff>
      <xdr:row>98</xdr:row>
      <xdr:rowOff>2448</xdr:rowOff>
    </xdr:to>
    <xdr:cxnSp macro="">
      <xdr:nvCxnSpPr>
        <xdr:cNvPr id="675" name="直線コネクタ 674"/>
        <xdr:cNvCxnSpPr/>
      </xdr:nvCxnSpPr>
      <xdr:spPr>
        <a:xfrm>
          <a:off x="15481300" y="16801467"/>
          <a:ext cx="8382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170817</xdr:rowOff>
    </xdr:from>
    <xdr:to>
      <xdr:col>81</xdr:col>
      <xdr:colOff>50800</xdr:colOff>
      <xdr:row>98</xdr:row>
      <xdr:rowOff>53</xdr:rowOff>
    </xdr:to>
    <xdr:cxnSp macro="">
      <xdr:nvCxnSpPr>
        <xdr:cNvPr id="678" name="直線コネクタ 677"/>
        <xdr:cNvCxnSpPr/>
      </xdr:nvCxnSpPr>
      <xdr:spPr>
        <a:xfrm flipV="1">
          <a:off x="14592300" y="168014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4304</xdr:rowOff>
    </xdr:from>
    <xdr:to>
      <xdr:col>81</xdr:col>
      <xdr:colOff>101600</xdr:colOff>
      <xdr:row>97</xdr:row>
      <xdr:rowOff>105904</xdr:rowOff>
    </xdr:to>
    <xdr:sp macro="" textlink="">
      <xdr:nvSpPr>
        <xdr:cNvPr id="679" name="フローチャート: 判断 678"/>
        <xdr:cNvSpPr/>
      </xdr:nvSpPr>
      <xdr:spPr>
        <a:xfrm>
          <a:off x="15430500" y="1663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122431</xdr:rowOff>
    </xdr:from>
    <xdr:ext cx="534377" cy="259045"/>
    <xdr:sp macro="" textlink="">
      <xdr:nvSpPr>
        <xdr:cNvPr id="680" name="テキスト ボックス 679"/>
        <xdr:cNvSpPr txBox="1"/>
      </xdr:nvSpPr>
      <xdr:spPr>
        <a:xfrm>
          <a:off x="15214111" y="1641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xdr:rowOff>
    </xdr:from>
    <xdr:to>
      <xdr:col>76</xdr:col>
      <xdr:colOff>114300</xdr:colOff>
      <xdr:row>98</xdr:row>
      <xdr:rowOff>6710</xdr:rowOff>
    </xdr:to>
    <xdr:cxnSp macro="">
      <xdr:nvCxnSpPr>
        <xdr:cNvPr id="681" name="直線コネクタ 680"/>
        <xdr:cNvCxnSpPr/>
      </xdr:nvCxnSpPr>
      <xdr:spPr>
        <a:xfrm flipV="1">
          <a:off x="13703300" y="168021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100481</xdr:rowOff>
    </xdr:from>
    <xdr:to>
      <xdr:col>76</xdr:col>
      <xdr:colOff>165100</xdr:colOff>
      <xdr:row>98</xdr:row>
      <xdr:rowOff>30631</xdr:rowOff>
    </xdr:to>
    <xdr:sp macro="" textlink="">
      <xdr:nvSpPr>
        <xdr:cNvPr id="682" name="フローチャート: 判断 681"/>
        <xdr:cNvSpPr/>
      </xdr:nvSpPr>
      <xdr:spPr>
        <a:xfrm>
          <a:off x="14541500" y="1673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47158</xdr:rowOff>
    </xdr:from>
    <xdr:ext cx="534377" cy="259045"/>
    <xdr:sp macro="" textlink="">
      <xdr:nvSpPr>
        <xdr:cNvPr id="683" name="テキスト ボックス 682"/>
        <xdr:cNvSpPr txBox="1"/>
      </xdr:nvSpPr>
      <xdr:spPr>
        <a:xfrm>
          <a:off x="14325111" y="165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6710</xdr:rowOff>
    </xdr:from>
    <xdr:to>
      <xdr:col>71</xdr:col>
      <xdr:colOff>177800</xdr:colOff>
      <xdr:row>98</xdr:row>
      <xdr:rowOff>11574</xdr:rowOff>
    </xdr:to>
    <xdr:cxnSp macro="">
      <xdr:nvCxnSpPr>
        <xdr:cNvPr id="684" name="直線コネクタ 683"/>
        <xdr:cNvCxnSpPr/>
      </xdr:nvCxnSpPr>
      <xdr:spPr>
        <a:xfrm flipV="1">
          <a:off x="12814300" y="16808810"/>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99054</xdr:rowOff>
    </xdr:from>
    <xdr:to>
      <xdr:col>72</xdr:col>
      <xdr:colOff>38100</xdr:colOff>
      <xdr:row>98</xdr:row>
      <xdr:rowOff>29204</xdr:rowOff>
    </xdr:to>
    <xdr:sp macro="" textlink="">
      <xdr:nvSpPr>
        <xdr:cNvPr id="685" name="フローチャート: 判断 684"/>
        <xdr:cNvSpPr/>
      </xdr:nvSpPr>
      <xdr:spPr>
        <a:xfrm>
          <a:off x="13652500" y="1672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45731</xdr:rowOff>
    </xdr:from>
    <xdr:ext cx="534377" cy="259045"/>
    <xdr:sp macro="" textlink="">
      <xdr:nvSpPr>
        <xdr:cNvPr id="686" name="テキスト ボックス 685"/>
        <xdr:cNvSpPr txBox="1"/>
      </xdr:nvSpPr>
      <xdr:spPr>
        <a:xfrm>
          <a:off x="13436111" y="1650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97551</xdr:rowOff>
    </xdr:from>
    <xdr:to>
      <xdr:col>67</xdr:col>
      <xdr:colOff>101600</xdr:colOff>
      <xdr:row>98</xdr:row>
      <xdr:rowOff>27701</xdr:rowOff>
    </xdr:to>
    <xdr:sp macro="" textlink="">
      <xdr:nvSpPr>
        <xdr:cNvPr id="687" name="フローチャート: 判断 686"/>
        <xdr:cNvSpPr/>
      </xdr:nvSpPr>
      <xdr:spPr>
        <a:xfrm>
          <a:off x="12763500" y="1672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44228</xdr:rowOff>
    </xdr:from>
    <xdr:ext cx="534377" cy="259045"/>
    <xdr:sp macro="" textlink="">
      <xdr:nvSpPr>
        <xdr:cNvPr id="688" name="テキスト ボックス 687"/>
        <xdr:cNvSpPr txBox="1"/>
      </xdr:nvSpPr>
      <xdr:spPr>
        <a:xfrm>
          <a:off x="12547111" y="1650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123098</xdr:rowOff>
    </xdr:from>
    <xdr:to>
      <xdr:col>85</xdr:col>
      <xdr:colOff>177800</xdr:colOff>
      <xdr:row>98</xdr:row>
      <xdr:rowOff>53248</xdr:rowOff>
    </xdr:to>
    <xdr:sp macro="" textlink="">
      <xdr:nvSpPr>
        <xdr:cNvPr id="694" name="楕円 693"/>
        <xdr:cNvSpPr/>
      </xdr:nvSpPr>
      <xdr:spPr>
        <a:xfrm>
          <a:off x="16268700" y="167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38025</xdr:rowOff>
    </xdr:from>
    <xdr:ext cx="534377" cy="259045"/>
    <xdr:sp macro="" textlink="">
      <xdr:nvSpPr>
        <xdr:cNvPr id="695" name="公債費該当値テキスト"/>
        <xdr:cNvSpPr txBox="1"/>
      </xdr:nvSpPr>
      <xdr:spPr>
        <a:xfrm>
          <a:off x="16370300" y="166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120017</xdr:rowOff>
    </xdr:from>
    <xdr:to>
      <xdr:col>81</xdr:col>
      <xdr:colOff>101600</xdr:colOff>
      <xdr:row>98</xdr:row>
      <xdr:rowOff>50167</xdr:rowOff>
    </xdr:to>
    <xdr:sp macro="" textlink="">
      <xdr:nvSpPr>
        <xdr:cNvPr id="696" name="楕円 695"/>
        <xdr:cNvSpPr/>
      </xdr:nvSpPr>
      <xdr:spPr>
        <a:xfrm>
          <a:off x="15430500" y="167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41294</xdr:rowOff>
    </xdr:from>
    <xdr:ext cx="534377" cy="259045"/>
    <xdr:sp macro="" textlink="">
      <xdr:nvSpPr>
        <xdr:cNvPr id="697" name="テキスト ボックス 696"/>
        <xdr:cNvSpPr txBox="1"/>
      </xdr:nvSpPr>
      <xdr:spPr>
        <a:xfrm>
          <a:off x="15214111" y="168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120703</xdr:rowOff>
    </xdr:from>
    <xdr:to>
      <xdr:col>76</xdr:col>
      <xdr:colOff>165100</xdr:colOff>
      <xdr:row>98</xdr:row>
      <xdr:rowOff>50853</xdr:rowOff>
    </xdr:to>
    <xdr:sp macro="" textlink="">
      <xdr:nvSpPr>
        <xdr:cNvPr id="698" name="楕円 697"/>
        <xdr:cNvSpPr/>
      </xdr:nvSpPr>
      <xdr:spPr>
        <a:xfrm>
          <a:off x="14541500" y="167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41980</xdr:rowOff>
    </xdr:from>
    <xdr:ext cx="534377" cy="259045"/>
    <xdr:sp macro="" textlink="">
      <xdr:nvSpPr>
        <xdr:cNvPr id="699" name="テキスト ボックス 698"/>
        <xdr:cNvSpPr txBox="1"/>
      </xdr:nvSpPr>
      <xdr:spPr>
        <a:xfrm>
          <a:off x="14325111" y="168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127360</xdr:rowOff>
    </xdr:from>
    <xdr:to>
      <xdr:col>72</xdr:col>
      <xdr:colOff>38100</xdr:colOff>
      <xdr:row>98</xdr:row>
      <xdr:rowOff>57510</xdr:rowOff>
    </xdr:to>
    <xdr:sp macro="" textlink="">
      <xdr:nvSpPr>
        <xdr:cNvPr id="700" name="楕円 699"/>
        <xdr:cNvSpPr/>
      </xdr:nvSpPr>
      <xdr:spPr>
        <a:xfrm>
          <a:off x="13652500" y="1675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48637</xdr:rowOff>
    </xdr:from>
    <xdr:ext cx="534377" cy="259045"/>
    <xdr:sp macro="" textlink="">
      <xdr:nvSpPr>
        <xdr:cNvPr id="701" name="テキスト ボックス 700"/>
        <xdr:cNvSpPr txBox="1"/>
      </xdr:nvSpPr>
      <xdr:spPr>
        <a:xfrm>
          <a:off x="13436111" y="168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132224</xdr:rowOff>
    </xdr:from>
    <xdr:to>
      <xdr:col>67</xdr:col>
      <xdr:colOff>101600</xdr:colOff>
      <xdr:row>98</xdr:row>
      <xdr:rowOff>62374</xdr:rowOff>
    </xdr:to>
    <xdr:sp macro="" textlink="">
      <xdr:nvSpPr>
        <xdr:cNvPr id="702" name="楕円 701"/>
        <xdr:cNvSpPr/>
      </xdr:nvSpPr>
      <xdr:spPr>
        <a:xfrm>
          <a:off x="12763500" y="167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53501</xdr:rowOff>
    </xdr:from>
    <xdr:ext cx="534377" cy="259045"/>
    <xdr:sp macro="" textlink="">
      <xdr:nvSpPr>
        <xdr:cNvPr id="703" name="テキスト ボックス 702"/>
        <xdr:cNvSpPr txBox="1"/>
      </xdr:nvSpPr>
      <xdr:spPr>
        <a:xfrm>
          <a:off x="12547111" y="1685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34" name="フローチャート: 判断 733"/>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35" name="テキスト ボックス 734"/>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37" name="フローチャート: 判断 736"/>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38" name="テキスト ボックス 737"/>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40" name="フローチャート: 判断 739"/>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41" name="テキスト ボックス 740"/>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42" name="フローチャート: 判断 741"/>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163593</xdr:rowOff>
    </xdr:from>
    <xdr:ext cx="313932" cy="259045"/>
    <xdr:sp macro="" textlink="">
      <xdr:nvSpPr>
        <xdr:cNvPr id="743" name="テキスト ボックス 742"/>
        <xdr:cNvSpPr txBox="1"/>
      </xdr:nvSpPr>
      <xdr:spPr>
        <a:xfrm>
          <a:off x="18499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個別項目に関して、概ね平均を下回る結果となっているものの、例年に引き続き、消防費に関しては平均を上回る結果となっている。これは人口に対しての消防組合に対する負担が大きいことが要因と考えられるものの、川越地区消防新庁舎建設などの事業が予定されており、適正な負担比率の検討などにより、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引き続き、財源不足による財政調整基金の取崩しは行わず、余剰金について元金、利子積立を行った。これにより基金残高比率は大きく増加した。実質収支比率実質単年度収支共に黒字ではあるものの、規模費はどちらも減少しているため、黒字を維持するため、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全会計を合わせた標準財政規模比は</a:t>
          </a:r>
          <a:r>
            <a:rPr kumimoji="1" lang="en-US" altLang="ja-JP" sz="1400">
              <a:latin typeface="ＭＳ ゴシック" pitchFamily="49" charset="-128"/>
              <a:ea typeface="ＭＳ ゴシック" pitchFamily="49" charset="-128"/>
            </a:rPr>
            <a:t>23.95</a:t>
          </a:r>
          <a:r>
            <a:rPr kumimoji="1" lang="ja-JP" altLang="en-US" sz="1400">
              <a:latin typeface="ＭＳ ゴシック" pitchFamily="49" charset="-128"/>
              <a:ea typeface="ＭＳ ゴシック" pitchFamily="49" charset="-128"/>
            </a:rPr>
            <a:t>％の黒字となった。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一般会計は標準財政規模比５％以上の黒字を堅持しており、健全な財政運営ができている。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その他の特別会計においてもおおむね同水準で継続的に黒字を　維持しているものの、下水道会計の黒字が低い水準にあることから、使用料の見直し等を検討する必要がある。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82</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83</v>
      </c>
      <c r="C2" s="179"/>
      <c r="D2" s="180"/>
    </row>
    <row r="3" spans="1:119" ht="18.75" customHeight="1" thickBot="1" x14ac:dyDescent="0.2">
      <c r="A3" s="178"/>
      <c r="B3" s="595" t="s">
        <v>84</v>
      </c>
      <c r="C3" s="596"/>
      <c r="D3" s="596"/>
      <c r="E3" s="597"/>
      <c r="F3" s="597"/>
      <c r="G3" s="597"/>
      <c r="H3" s="597"/>
      <c r="I3" s="597"/>
      <c r="J3" s="597"/>
      <c r="K3" s="597"/>
      <c r="L3" s="597" t="s">
        <v>85</v>
      </c>
      <c r="M3" s="597"/>
      <c r="N3" s="597"/>
      <c r="O3" s="597"/>
      <c r="P3" s="597"/>
      <c r="Q3" s="597"/>
      <c r="R3" s="600"/>
      <c r="S3" s="600"/>
      <c r="T3" s="600"/>
      <c r="U3" s="600"/>
      <c r="V3" s="601"/>
      <c r="W3" s="491" t="s">
        <v>86</v>
      </c>
      <c r="X3" s="492"/>
      <c r="Y3" s="492"/>
      <c r="Z3" s="492"/>
      <c r="AA3" s="492"/>
      <c r="AB3" s="596"/>
      <c r="AC3" s="600" t="s">
        <v>87</v>
      </c>
      <c r="AD3" s="492"/>
      <c r="AE3" s="492"/>
      <c r="AF3" s="492"/>
      <c r="AG3" s="492"/>
      <c r="AH3" s="492"/>
      <c r="AI3" s="492"/>
      <c r="AJ3" s="492"/>
      <c r="AK3" s="492"/>
      <c r="AL3" s="562"/>
      <c r="AM3" s="491" t="s">
        <v>88</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89</v>
      </c>
      <c r="BO3" s="492"/>
      <c r="BP3" s="492"/>
      <c r="BQ3" s="492"/>
      <c r="BR3" s="492"/>
      <c r="BS3" s="492"/>
      <c r="BT3" s="492"/>
      <c r="BU3" s="562"/>
      <c r="BV3" s="491" t="s">
        <v>90</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91</v>
      </c>
      <c r="CU3" s="492"/>
      <c r="CV3" s="492"/>
      <c r="CW3" s="492"/>
      <c r="CX3" s="492"/>
      <c r="CY3" s="492"/>
      <c r="CZ3" s="492"/>
      <c r="DA3" s="562"/>
      <c r="DB3" s="491" t="s">
        <v>92</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93</v>
      </c>
      <c r="AZ4" s="449"/>
      <c r="BA4" s="449"/>
      <c r="BB4" s="449"/>
      <c r="BC4" s="449"/>
      <c r="BD4" s="449"/>
      <c r="BE4" s="449"/>
      <c r="BF4" s="449"/>
      <c r="BG4" s="449"/>
      <c r="BH4" s="449"/>
      <c r="BI4" s="449"/>
      <c r="BJ4" s="449"/>
      <c r="BK4" s="449"/>
      <c r="BL4" s="449"/>
      <c r="BM4" s="450"/>
      <c r="BN4" s="451">
        <v>8556768</v>
      </c>
      <c r="BO4" s="452"/>
      <c r="BP4" s="452"/>
      <c r="BQ4" s="452"/>
      <c r="BR4" s="452"/>
      <c r="BS4" s="452"/>
      <c r="BT4" s="452"/>
      <c r="BU4" s="453"/>
      <c r="BV4" s="451">
        <v>9979372</v>
      </c>
      <c r="BW4" s="452"/>
      <c r="BX4" s="452"/>
      <c r="BY4" s="452"/>
      <c r="BZ4" s="452"/>
      <c r="CA4" s="452"/>
      <c r="CB4" s="452"/>
      <c r="CC4" s="453"/>
      <c r="CD4" s="588" t="s">
        <v>94</v>
      </c>
      <c r="CE4" s="589"/>
      <c r="CF4" s="589"/>
      <c r="CG4" s="589"/>
      <c r="CH4" s="589"/>
      <c r="CI4" s="589"/>
      <c r="CJ4" s="589"/>
      <c r="CK4" s="589"/>
      <c r="CL4" s="589"/>
      <c r="CM4" s="589"/>
      <c r="CN4" s="589"/>
      <c r="CO4" s="589"/>
      <c r="CP4" s="589"/>
      <c r="CQ4" s="589"/>
      <c r="CR4" s="589"/>
      <c r="CS4" s="590"/>
      <c r="CT4" s="591">
        <v>9.6999999999999993</v>
      </c>
      <c r="CU4" s="592"/>
      <c r="CV4" s="592"/>
      <c r="CW4" s="592"/>
      <c r="CX4" s="592"/>
      <c r="CY4" s="592"/>
      <c r="CZ4" s="592"/>
      <c r="DA4" s="593"/>
      <c r="DB4" s="591">
        <v>11.3</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95</v>
      </c>
      <c r="AN5" s="379"/>
      <c r="AO5" s="379"/>
      <c r="AP5" s="379"/>
      <c r="AQ5" s="379"/>
      <c r="AR5" s="379"/>
      <c r="AS5" s="379"/>
      <c r="AT5" s="380"/>
      <c r="AU5" s="480" t="s">
        <v>96</v>
      </c>
      <c r="AV5" s="481"/>
      <c r="AW5" s="481"/>
      <c r="AX5" s="481"/>
      <c r="AY5" s="436" t="s">
        <v>97</v>
      </c>
      <c r="AZ5" s="437"/>
      <c r="BA5" s="437"/>
      <c r="BB5" s="437"/>
      <c r="BC5" s="437"/>
      <c r="BD5" s="437"/>
      <c r="BE5" s="437"/>
      <c r="BF5" s="437"/>
      <c r="BG5" s="437"/>
      <c r="BH5" s="437"/>
      <c r="BI5" s="437"/>
      <c r="BJ5" s="437"/>
      <c r="BK5" s="437"/>
      <c r="BL5" s="437"/>
      <c r="BM5" s="438"/>
      <c r="BN5" s="422">
        <v>7919638</v>
      </c>
      <c r="BO5" s="423"/>
      <c r="BP5" s="423"/>
      <c r="BQ5" s="423"/>
      <c r="BR5" s="423"/>
      <c r="BS5" s="423"/>
      <c r="BT5" s="423"/>
      <c r="BU5" s="424"/>
      <c r="BV5" s="422">
        <v>9234642</v>
      </c>
      <c r="BW5" s="423"/>
      <c r="BX5" s="423"/>
      <c r="BY5" s="423"/>
      <c r="BZ5" s="423"/>
      <c r="CA5" s="423"/>
      <c r="CB5" s="423"/>
      <c r="CC5" s="424"/>
      <c r="CD5" s="462" t="s">
        <v>98</v>
      </c>
      <c r="CE5" s="382"/>
      <c r="CF5" s="382"/>
      <c r="CG5" s="382"/>
      <c r="CH5" s="382"/>
      <c r="CI5" s="382"/>
      <c r="CJ5" s="382"/>
      <c r="CK5" s="382"/>
      <c r="CL5" s="382"/>
      <c r="CM5" s="382"/>
      <c r="CN5" s="382"/>
      <c r="CO5" s="382"/>
      <c r="CP5" s="382"/>
      <c r="CQ5" s="382"/>
      <c r="CR5" s="382"/>
      <c r="CS5" s="463"/>
      <c r="CT5" s="419">
        <v>80.400000000000006</v>
      </c>
      <c r="CU5" s="420"/>
      <c r="CV5" s="420"/>
      <c r="CW5" s="420"/>
      <c r="CX5" s="420"/>
      <c r="CY5" s="420"/>
      <c r="CZ5" s="420"/>
      <c r="DA5" s="421"/>
      <c r="DB5" s="419">
        <v>81.900000000000006</v>
      </c>
      <c r="DC5" s="420"/>
      <c r="DD5" s="420"/>
      <c r="DE5" s="420"/>
      <c r="DF5" s="420"/>
      <c r="DG5" s="420"/>
      <c r="DH5" s="420"/>
      <c r="DI5" s="421"/>
    </row>
    <row r="6" spans="1:119" ht="18.75" customHeight="1" x14ac:dyDescent="0.15">
      <c r="A6" s="178"/>
      <c r="B6" s="568" t="s">
        <v>99</v>
      </c>
      <c r="C6" s="409"/>
      <c r="D6" s="409"/>
      <c r="E6" s="569"/>
      <c r="F6" s="569"/>
      <c r="G6" s="569"/>
      <c r="H6" s="569"/>
      <c r="I6" s="569"/>
      <c r="J6" s="569"/>
      <c r="K6" s="569"/>
      <c r="L6" s="569" t="s">
        <v>100</v>
      </c>
      <c r="M6" s="569"/>
      <c r="N6" s="569"/>
      <c r="O6" s="569"/>
      <c r="P6" s="569"/>
      <c r="Q6" s="569"/>
      <c r="R6" s="407"/>
      <c r="S6" s="407"/>
      <c r="T6" s="407"/>
      <c r="U6" s="407"/>
      <c r="V6" s="575"/>
      <c r="W6" s="512" t="s">
        <v>101</v>
      </c>
      <c r="X6" s="408"/>
      <c r="Y6" s="408"/>
      <c r="Z6" s="408"/>
      <c r="AA6" s="408"/>
      <c r="AB6" s="409"/>
      <c r="AC6" s="580" t="s">
        <v>102</v>
      </c>
      <c r="AD6" s="581"/>
      <c r="AE6" s="581"/>
      <c r="AF6" s="581"/>
      <c r="AG6" s="581"/>
      <c r="AH6" s="581"/>
      <c r="AI6" s="581"/>
      <c r="AJ6" s="581"/>
      <c r="AK6" s="581"/>
      <c r="AL6" s="582"/>
      <c r="AM6" s="479" t="s">
        <v>103</v>
      </c>
      <c r="AN6" s="379"/>
      <c r="AO6" s="379"/>
      <c r="AP6" s="379"/>
      <c r="AQ6" s="379"/>
      <c r="AR6" s="379"/>
      <c r="AS6" s="379"/>
      <c r="AT6" s="380"/>
      <c r="AU6" s="480" t="s">
        <v>104</v>
      </c>
      <c r="AV6" s="481"/>
      <c r="AW6" s="481"/>
      <c r="AX6" s="481"/>
      <c r="AY6" s="436" t="s">
        <v>105</v>
      </c>
      <c r="AZ6" s="437"/>
      <c r="BA6" s="437"/>
      <c r="BB6" s="437"/>
      <c r="BC6" s="437"/>
      <c r="BD6" s="437"/>
      <c r="BE6" s="437"/>
      <c r="BF6" s="437"/>
      <c r="BG6" s="437"/>
      <c r="BH6" s="437"/>
      <c r="BI6" s="437"/>
      <c r="BJ6" s="437"/>
      <c r="BK6" s="437"/>
      <c r="BL6" s="437"/>
      <c r="BM6" s="438"/>
      <c r="BN6" s="422">
        <v>637130</v>
      </c>
      <c r="BO6" s="423"/>
      <c r="BP6" s="423"/>
      <c r="BQ6" s="423"/>
      <c r="BR6" s="423"/>
      <c r="BS6" s="423"/>
      <c r="BT6" s="423"/>
      <c r="BU6" s="424"/>
      <c r="BV6" s="422">
        <v>744730</v>
      </c>
      <c r="BW6" s="423"/>
      <c r="BX6" s="423"/>
      <c r="BY6" s="423"/>
      <c r="BZ6" s="423"/>
      <c r="CA6" s="423"/>
      <c r="CB6" s="423"/>
      <c r="CC6" s="424"/>
      <c r="CD6" s="462" t="s">
        <v>106</v>
      </c>
      <c r="CE6" s="382"/>
      <c r="CF6" s="382"/>
      <c r="CG6" s="382"/>
      <c r="CH6" s="382"/>
      <c r="CI6" s="382"/>
      <c r="CJ6" s="382"/>
      <c r="CK6" s="382"/>
      <c r="CL6" s="382"/>
      <c r="CM6" s="382"/>
      <c r="CN6" s="382"/>
      <c r="CO6" s="382"/>
      <c r="CP6" s="382"/>
      <c r="CQ6" s="382"/>
      <c r="CR6" s="382"/>
      <c r="CS6" s="463"/>
      <c r="CT6" s="565">
        <v>85.5</v>
      </c>
      <c r="CU6" s="566"/>
      <c r="CV6" s="566"/>
      <c r="CW6" s="566"/>
      <c r="CX6" s="566"/>
      <c r="CY6" s="566"/>
      <c r="CZ6" s="566"/>
      <c r="DA6" s="567"/>
      <c r="DB6" s="565">
        <v>87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107</v>
      </c>
      <c r="AN7" s="379"/>
      <c r="AO7" s="379"/>
      <c r="AP7" s="379"/>
      <c r="AQ7" s="379"/>
      <c r="AR7" s="379"/>
      <c r="AS7" s="379"/>
      <c r="AT7" s="380"/>
      <c r="AU7" s="480" t="s">
        <v>108</v>
      </c>
      <c r="AV7" s="481"/>
      <c r="AW7" s="481"/>
      <c r="AX7" s="481"/>
      <c r="AY7" s="436" t="s">
        <v>109</v>
      </c>
      <c r="AZ7" s="437"/>
      <c r="BA7" s="437"/>
      <c r="BB7" s="437"/>
      <c r="BC7" s="437"/>
      <c r="BD7" s="437"/>
      <c r="BE7" s="437"/>
      <c r="BF7" s="437"/>
      <c r="BG7" s="437"/>
      <c r="BH7" s="437"/>
      <c r="BI7" s="437"/>
      <c r="BJ7" s="437"/>
      <c r="BK7" s="437"/>
      <c r="BL7" s="437"/>
      <c r="BM7" s="438"/>
      <c r="BN7" s="422">
        <v>93170</v>
      </c>
      <c r="BO7" s="423"/>
      <c r="BP7" s="423"/>
      <c r="BQ7" s="423"/>
      <c r="BR7" s="423"/>
      <c r="BS7" s="423"/>
      <c r="BT7" s="423"/>
      <c r="BU7" s="424"/>
      <c r="BV7" s="422">
        <v>143343</v>
      </c>
      <c r="BW7" s="423"/>
      <c r="BX7" s="423"/>
      <c r="BY7" s="423"/>
      <c r="BZ7" s="423"/>
      <c r="CA7" s="423"/>
      <c r="CB7" s="423"/>
      <c r="CC7" s="424"/>
      <c r="CD7" s="462" t="s">
        <v>110</v>
      </c>
      <c r="CE7" s="382"/>
      <c r="CF7" s="382"/>
      <c r="CG7" s="382"/>
      <c r="CH7" s="382"/>
      <c r="CI7" s="382"/>
      <c r="CJ7" s="382"/>
      <c r="CK7" s="382"/>
      <c r="CL7" s="382"/>
      <c r="CM7" s="382"/>
      <c r="CN7" s="382"/>
      <c r="CO7" s="382"/>
      <c r="CP7" s="382"/>
      <c r="CQ7" s="382"/>
      <c r="CR7" s="382"/>
      <c r="CS7" s="463"/>
      <c r="CT7" s="422">
        <v>5582414</v>
      </c>
      <c r="CU7" s="423"/>
      <c r="CV7" s="423"/>
      <c r="CW7" s="423"/>
      <c r="CX7" s="423"/>
      <c r="CY7" s="423"/>
      <c r="CZ7" s="423"/>
      <c r="DA7" s="424"/>
      <c r="DB7" s="422">
        <v>5329638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111</v>
      </c>
      <c r="AN8" s="379"/>
      <c r="AO8" s="379"/>
      <c r="AP8" s="379"/>
      <c r="AQ8" s="379"/>
      <c r="AR8" s="379"/>
      <c r="AS8" s="379"/>
      <c r="AT8" s="380"/>
      <c r="AU8" s="480" t="s">
        <v>112</v>
      </c>
      <c r="AV8" s="481"/>
      <c r="AW8" s="481"/>
      <c r="AX8" s="481"/>
      <c r="AY8" s="436" t="s">
        <v>113</v>
      </c>
      <c r="AZ8" s="437"/>
      <c r="BA8" s="437"/>
      <c r="BB8" s="437"/>
      <c r="BC8" s="437"/>
      <c r="BD8" s="437"/>
      <c r="BE8" s="437"/>
      <c r="BF8" s="437"/>
      <c r="BG8" s="437"/>
      <c r="BH8" s="437"/>
      <c r="BI8" s="437"/>
      <c r="BJ8" s="437"/>
      <c r="BK8" s="437"/>
      <c r="BL8" s="437"/>
      <c r="BM8" s="438"/>
      <c r="BN8" s="422">
        <v>543960</v>
      </c>
      <c r="BO8" s="423"/>
      <c r="BP8" s="423"/>
      <c r="BQ8" s="423"/>
      <c r="BR8" s="423"/>
      <c r="BS8" s="423"/>
      <c r="BT8" s="423"/>
      <c r="BU8" s="424"/>
      <c r="BV8" s="422">
        <v>601387</v>
      </c>
      <c r="BW8" s="423"/>
      <c r="BX8" s="423"/>
      <c r="BY8" s="423"/>
      <c r="BZ8" s="423"/>
      <c r="CA8" s="423"/>
      <c r="CB8" s="423"/>
      <c r="CC8" s="424"/>
      <c r="CD8" s="462" t="s">
        <v>114</v>
      </c>
      <c r="CE8" s="382"/>
      <c r="CF8" s="382"/>
      <c r="CG8" s="382"/>
      <c r="CH8" s="382"/>
      <c r="CI8" s="382"/>
      <c r="CJ8" s="382"/>
      <c r="CK8" s="382"/>
      <c r="CL8" s="382"/>
      <c r="CM8" s="382"/>
      <c r="CN8" s="382"/>
      <c r="CO8" s="382"/>
      <c r="CP8" s="382"/>
      <c r="CQ8" s="382"/>
      <c r="CR8" s="382"/>
      <c r="CS8" s="463"/>
      <c r="CT8" s="525">
        <v>0.77</v>
      </c>
      <c r="CU8" s="526"/>
      <c r="CV8" s="526"/>
      <c r="CW8" s="526"/>
      <c r="CX8" s="526"/>
      <c r="CY8" s="526"/>
      <c r="CZ8" s="526"/>
      <c r="DA8" s="527"/>
      <c r="DB8" s="525">
        <v>0.79</v>
      </c>
      <c r="DC8" s="526"/>
      <c r="DD8" s="526"/>
      <c r="DE8" s="526"/>
      <c r="DF8" s="526"/>
      <c r="DG8" s="526"/>
      <c r="DH8" s="526"/>
      <c r="DI8" s="527"/>
    </row>
    <row r="9" spans="1:119" ht="18.75" customHeight="1" thickBot="1" x14ac:dyDescent="0.2">
      <c r="A9" s="178"/>
      <c r="B9" s="554" t="s">
        <v>115</v>
      </c>
      <c r="C9" s="555"/>
      <c r="D9" s="555"/>
      <c r="E9" s="555"/>
      <c r="F9" s="555"/>
      <c r="G9" s="555"/>
      <c r="H9" s="555"/>
      <c r="I9" s="555"/>
      <c r="J9" s="555"/>
      <c r="K9" s="473"/>
      <c r="L9" s="556" t="s">
        <v>116</v>
      </c>
      <c r="M9" s="557"/>
      <c r="N9" s="557"/>
      <c r="O9" s="557"/>
      <c r="P9" s="557"/>
      <c r="Q9" s="558"/>
      <c r="R9" s="559">
        <v>19378</v>
      </c>
      <c r="S9" s="560"/>
      <c r="T9" s="560"/>
      <c r="U9" s="560"/>
      <c r="V9" s="561"/>
      <c r="W9" s="491" t="s">
        <v>117</v>
      </c>
      <c r="X9" s="492"/>
      <c r="Y9" s="492"/>
      <c r="Z9" s="492"/>
      <c r="AA9" s="492"/>
      <c r="AB9" s="492"/>
      <c r="AC9" s="492"/>
      <c r="AD9" s="492"/>
      <c r="AE9" s="492"/>
      <c r="AF9" s="492"/>
      <c r="AG9" s="492"/>
      <c r="AH9" s="492"/>
      <c r="AI9" s="492"/>
      <c r="AJ9" s="492"/>
      <c r="AK9" s="492"/>
      <c r="AL9" s="562"/>
      <c r="AM9" s="479" t="s">
        <v>118</v>
      </c>
      <c r="AN9" s="379"/>
      <c r="AO9" s="379"/>
      <c r="AP9" s="379"/>
      <c r="AQ9" s="379"/>
      <c r="AR9" s="379"/>
      <c r="AS9" s="379"/>
      <c r="AT9" s="380"/>
      <c r="AU9" s="480" t="s">
        <v>119</v>
      </c>
      <c r="AV9" s="481"/>
      <c r="AW9" s="481"/>
      <c r="AX9" s="481"/>
      <c r="AY9" s="436" t="s">
        <v>120</v>
      </c>
      <c r="AZ9" s="437"/>
      <c r="BA9" s="437"/>
      <c r="BB9" s="437"/>
      <c r="BC9" s="437"/>
      <c r="BD9" s="437"/>
      <c r="BE9" s="437"/>
      <c r="BF9" s="437"/>
      <c r="BG9" s="437"/>
      <c r="BH9" s="437"/>
      <c r="BI9" s="437"/>
      <c r="BJ9" s="437"/>
      <c r="BK9" s="437"/>
      <c r="BL9" s="437"/>
      <c r="BM9" s="438"/>
      <c r="BN9" s="422">
        <v>-57427</v>
      </c>
      <c r="BO9" s="423"/>
      <c r="BP9" s="423"/>
      <c r="BQ9" s="423"/>
      <c r="BR9" s="423"/>
      <c r="BS9" s="423"/>
      <c r="BT9" s="423"/>
      <c r="BU9" s="424"/>
      <c r="BV9" s="422">
        <v>241031</v>
      </c>
      <c r="BW9" s="423"/>
      <c r="BX9" s="423"/>
      <c r="BY9" s="423"/>
      <c r="BZ9" s="423"/>
      <c r="CA9" s="423"/>
      <c r="CB9" s="423"/>
      <c r="CC9" s="424"/>
      <c r="CD9" s="462" t="s">
        <v>121</v>
      </c>
      <c r="CE9" s="382"/>
      <c r="CF9" s="382"/>
      <c r="CG9" s="382"/>
      <c r="CH9" s="382"/>
      <c r="CI9" s="382"/>
      <c r="CJ9" s="382"/>
      <c r="CK9" s="382"/>
      <c r="CL9" s="382"/>
      <c r="CM9" s="382"/>
      <c r="CN9" s="382"/>
      <c r="CO9" s="382"/>
      <c r="CP9" s="382"/>
      <c r="CQ9" s="382"/>
      <c r="CR9" s="382"/>
      <c r="CS9" s="463"/>
      <c r="CT9" s="419">
        <v>8.6999999999999993</v>
      </c>
      <c r="CU9" s="420"/>
      <c r="CV9" s="420"/>
      <c r="CW9" s="420"/>
      <c r="CX9" s="420"/>
      <c r="CY9" s="420"/>
      <c r="CZ9" s="420"/>
      <c r="DA9" s="421"/>
      <c r="DB9" s="419">
        <v>10.199999999999999</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122</v>
      </c>
      <c r="M10" s="379"/>
      <c r="N10" s="379"/>
      <c r="O10" s="379"/>
      <c r="P10" s="379"/>
      <c r="Q10" s="380"/>
      <c r="R10" s="375">
        <v>20788</v>
      </c>
      <c r="S10" s="376"/>
      <c r="T10" s="376"/>
      <c r="U10" s="376"/>
      <c r="V10" s="435"/>
      <c r="W10" s="563"/>
      <c r="X10" s="373"/>
      <c r="Y10" s="373"/>
      <c r="Z10" s="373"/>
      <c r="AA10" s="373"/>
      <c r="AB10" s="373"/>
      <c r="AC10" s="373"/>
      <c r="AD10" s="373"/>
      <c r="AE10" s="373"/>
      <c r="AF10" s="373"/>
      <c r="AG10" s="373"/>
      <c r="AH10" s="373"/>
      <c r="AI10" s="373"/>
      <c r="AJ10" s="373"/>
      <c r="AK10" s="373"/>
      <c r="AL10" s="564"/>
      <c r="AM10" s="479" t="s">
        <v>123</v>
      </c>
      <c r="AN10" s="379"/>
      <c r="AO10" s="379"/>
      <c r="AP10" s="379"/>
      <c r="AQ10" s="379"/>
      <c r="AR10" s="379"/>
      <c r="AS10" s="379"/>
      <c r="AT10" s="380"/>
      <c r="AU10" s="480" t="s">
        <v>119</v>
      </c>
      <c r="AV10" s="481"/>
      <c r="AW10" s="481"/>
      <c r="AX10" s="481"/>
      <c r="AY10" s="436" t="s">
        <v>124</v>
      </c>
      <c r="AZ10" s="437"/>
      <c r="BA10" s="437"/>
      <c r="BB10" s="437"/>
      <c r="BC10" s="437"/>
      <c r="BD10" s="437"/>
      <c r="BE10" s="437"/>
      <c r="BF10" s="437"/>
      <c r="BG10" s="437"/>
      <c r="BH10" s="437"/>
      <c r="BI10" s="437"/>
      <c r="BJ10" s="437"/>
      <c r="BK10" s="437"/>
      <c r="BL10" s="437"/>
      <c r="BM10" s="438"/>
      <c r="BN10" s="422">
        <v>269512</v>
      </c>
      <c r="BO10" s="423"/>
      <c r="BP10" s="423"/>
      <c r="BQ10" s="423"/>
      <c r="BR10" s="423"/>
      <c r="BS10" s="423"/>
      <c r="BT10" s="423"/>
      <c r="BU10" s="424"/>
      <c r="BV10" s="422">
        <v>92488</v>
      </c>
      <c r="BW10" s="423"/>
      <c r="BX10" s="423"/>
      <c r="BY10" s="423"/>
      <c r="BZ10" s="423"/>
      <c r="CA10" s="423"/>
      <c r="CB10" s="423"/>
      <c r="CC10" s="424"/>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126</v>
      </c>
      <c r="M11" s="384"/>
      <c r="N11" s="384"/>
      <c r="O11" s="384"/>
      <c r="P11" s="384"/>
      <c r="Q11" s="385"/>
      <c r="R11" s="551" t="s">
        <v>127</v>
      </c>
      <c r="S11" s="552"/>
      <c r="T11" s="552"/>
      <c r="U11" s="552"/>
      <c r="V11" s="553"/>
      <c r="W11" s="563"/>
      <c r="X11" s="373"/>
      <c r="Y11" s="373"/>
      <c r="Z11" s="373"/>
      <c r="AA11" s="373"/>
      <c r="AB11" s="373"/>
      <c r="AC11" s="373"/>
      <c r="AD11" s="373"/>
      <c r="AE11" s="373"/>
      <c r="AF11" s="373"/>
      <c r="AG11" s="373"/>
      <c r="AH11" s="373"/>
      <c r="AI11" s="373"/>
      <c r="AJ11" s="373"/>
      <c r="AK11" s="373"/>
      <c r="AL11" s="564"/>
      <c r="AM11" s="479" t="s">
        <v>128</v>
      </c>
      <c r="AN11" s="379"/>
      <c r="AO11" s="379"/>
      <c r="AP11" s="379"/>
      <c r="AQ11" s="379"/>
      <c r="AR11" s="379"/>
      <c r="AS11" s="379"/>
      <c r="AT11" s="380"/>
      <c r="AU11" s="480" t="s">
        <v>119</v>
      </c>
      <c r="AV11" s="481"/>
      <c r="AW11" s="481"/>
      <c r="AX11" s="481"/>
      <c r="AY11" s="436" t="s">
        <v>129</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19345</v>
      </c>
      <c r="S12" s="541"/>
      <c r="T12" s="541"/>
      <c r="U12" s="541"/>
      <c r="V12" s="542"/>
      <c r="W12" s="543" t="s">
        <v>1</v>
      </c>
      <c r="X12" s="481"/>
      <c r="Y12" s="481"/>
      <c r="Z12" s="481"/>
      <c r="AA12" s="481"/>
      <c r="AB12" s="544"/>
      <c r="AC12" s="545" t="s">
        <v>135</v>
      </c>
      <c r="AD12" s="546"/>
      <c r="AE12" s="546"/>
      <c r="AF12" s="546"/>
      <c r="AG12" s="547"/>
      <c r="AH12" s="545" t="s">
        <v>136</v>
      </c>
      <c r="AI12" s="546"/>
      <c r="AJ12" s="546"/>
      <c r="AK12" s="546"/>
      <c r="AL12" s="548"/>
      <c r="AM12" s="479" t="s">
        <v>137</v>
      </c>
      <c r="AN12" s="379"/>
      <c r="AO12" s="379"/>
      <c r="AP12" s="379"/>
      <c r="AQ12" s="379"/>
      <c r="AR12" s="379"/>
      <c r="AS12" s="379"/>
      <c r="AT12" s="380"/>
      <c r="AU12" s="480" t="s">
        <v>119</v>
      </c>
      <c r="AV12" s="481"/>
      <c r="AW12" s="481"/>
      <c r="AX12" s="481"/>
      <c r="AY12" s="436" t="s">
        <v>138</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139</v>
      </c>
      <c r="CE12" s="382"/>
      <c r="CF12" s="382"/>
      <c r="CG12" s="382"/>
      <c r="CH12" s="382"/>
      <c r="CI12" s="382"/>
      <c r="CJ12" s="382"/>
      <c r="CK12" s="382"/>
      <c r="CL12" s="382"/>
      <c r="CM12" s="382"/>
      <c r="CN12" s="382"/>
      <c r="CO12" s="382"/>
      <c r="CP12" s="382"/>
      <c r="CQ12" s="382"/>
      <c r="CR12" s="382"/>
      <c r="CS12" s="463"/>
      <c r="CT12" s="525" t="s">
        <v>140</v>
      </c>
      <c r="CU12" s="526"/>
      <c r="CV12" s="526"/>
      <c r="CW12" s="526"/>
      <c r="CX12" s="526"/>
      <c r="CY12" s="526"/>
      <c r="CZ12" s="526"/>
      <c r="DA12" s="527"/>
      <c r="DB12" s="525" t="s">
        <v>132</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141</v>
      </c>
      <c r="N13" s="507"/>
      <c r="O13" s="507"/>
      <c r="P13" s="507"/>
      <c r="Q13" s="508"/>
      <c r="R13" s="509">
        <v>18972</v>
      </c>
      <c r="S13" s="510"/>
      <c r="T13" s="510"/>
      <c r="U13" s="510"/>
      <c r="V13" s="511"/>
      <c r="W13" s="512" t="s">
        <v>142</v>
      </c>
      <c r="X13" s="408"/>
      <c r="Y13" s="408"/>
      <c r="Z13" s="408"/>
      <c r="AA13" s="408"/>
      <c r="AB13" s="409"/>
      <c r="AC13" s="375">
        <v>574</v>
      </c>
      <c r="AD13" s="376"/>
      <c r="AE13" s="376"/>
      <c r="AF13" s="376"/>
      <c r="AG13" s="377"/>
      <c r="AH13" s="375">
        <v>673</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212085</v>
      </c>
      <c r="BO13" s="423"/>
      <c r="BP13" s="423"/>
      <c r="BQ13" s="423"/>
      <c r="BR13" s="423"/>
      <c r="BS13" s="423"/>
      <c r="BT13" s="423"/>
      <c r="BU13" s="424"/>
      <c r="BV13" s="422">
        <v>333519</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3.9</v>
      </c>
      <c r="CU13" s="420"/>
      <c r="CV13" s="420"/>
      <c r="CW13" s="420"/>
      <c r="CX13" s="420"/>
      <c r="CY13" s="420"/>
      <c r="CZ13" s="420"/>
      <c r="DA13" s="421"/>
      <c r="DB13" s="419">
        <v>4.5999999999999996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147</v>
      </c>
      <c r="M14" s="549"/>
      <c r="N14" s="549"/>
      <c r="O14" s="549"/>
      <c r="P14" s="549"/>
      <c r="Q14" s="550"/>
      <c r="R14" s="509">
        <v>19672</v>
      </c>
      <c r="S14" s="510"/>
      <c r="T14" s="510"/>
      <c r="U14" s="510"/>
      <c r="V14" s="511"/>
      <c r="W14" s="513"/>
      <c r="X14" s="411"/>
      <c r="Y14" s="411"/>
      <c r="Z14" s="411"/>
      <c r="AA14" s="411"/>
      <c r="AB14" s="412"/>
      <c r="AC14" s="502">
        <v>6.2</v>
      </c>
      <c r="AD14" s="503"/>
      <c r="AE14" s="503"/>
      <c r="AF14" s="503"/>
      <c r="AG14" s="504"/>
      <c r="AH14" s="502">
        <v>6.9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v>2.4</v>
      </c>
      <c r="CU14" s="520"/>
      <c r="CV14" s="520"/>
      <c r="CW14" s="520"/>
      <c r="CX14" s="520"/>
      <c r="CY14" s="520"/>
      <c r="CZ14" s="520"/>
      <c r="DA14" s="521"/>
      <c r="DB14" s="519">
        <v>29.6</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141</v>
      </c>
      <c r="N15" s="507"/>
      <c r="O15" s="507"/>
      <c r="P15" s="507"/>
      <c r="Q15" s="508"/>
      <c r="R15" s="509">
        <v>19298</v>
      </c>
      <c r="S15" s="510"/>
      <c r="T15" s="510"/>
      <c r="U15" s="510"/>
      <c r="V15" s="511"/>
      <c r="W15" s="512" t="s">
        <v>149</v>
      </c>
      <c r="X15" s="408"/>
      <c r="Y15" s="408"/>
      <c r="Z15" s="408"/>
      <c r="AA15" s="408"/>
      <c r="AB15" s="409"/>
      <c r="AC15" s="375">
        <v>2863</v>
      </c>
      <c r="AD15" s="376"/>
      <c r="AE15" s="376"/>
      <c r="AF15" s="376"/>
      <c r="AG15" s="377"/>
      <c r="AH15" s="375">
        <v>3145</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3107080</v>
      </c>
      <c r="BO15" s="452"/>
      <c r="BP15" s="452"/>
      <c r="BQ15" s="452"/>
      <c r="BR15" s="452"/>
      <c r="BS15" s="452"/>
      <c r="BT15" s="452"/>
      <c r="BU15" s="453"/>
      <c r="BV15" s="451">
        <v>3220585</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30.7</v>
      </c>
      <c r="AD16" s="503"/>
      <c r="AE16" s="503"/>
      <c r="AF16" s="503"/>
      <c r="AG16" s="504"/>
      <c r="AH16" s="502">
        <v>32.4</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4271783</v>
      </c>
      <c r="BO16" s="423"/>
      <c r="BP16" s="423"/>
      <c r="BQ16" s="423"/>
      <c r="BR16" s="423"/>
      <c r="BS16" s="423"/>
      <c r="BT16" s="423"/>
      <c r="BU16" s="424"/>
      <c r="BV16" s="422">
        <v>4134781</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156</v>
      </c>
      <c r="S17" s="500"/>
      <c r="T17" s="500"/>
      <c r="U17" s="500"/>
      <c r="V17" s="501"/>
      <c r="W17" s="512" t="s">
        <v>157</v>
      </c>
      <c r="X17" s="408"/>
      <c r="Y17" s="408"/>
      <c r="Z17" s="408"/>
      <c r="AA17" s="408"/>
      <c r="AB17" s="409"/>
      <c r="AC17" s="375">
        <v>5882</v>
      </c>
      <c r="AD17" s="376"/>
      <c r="AE17" s="376"/>
      <c r="AF17" s="376"/>
      <c r="AG17" s="377"/>
      <c r="AH17" s="375">
        <v>5895</v>
      </c>
      <c r="AI17" s="376"/>
      <c r="AJ17" s="376"/>
      <c r="AK17" s="376"/>
      <c r="AL17" s="435"/>
      <c r="AM17" s="479"/>
      <c r="AN17" s="379"/>
      <c r="AO17" s="379"/>
      <c r="AP17" s="379"/>
      <c r="AQ17" s="379"/>
      <c r="AR17" s="379"/>
      <c r="AS17" s="379"/>
      <c r="AT17" s="380"/>
      <c r="AU17" s="480"/>
      <c r="AV17" s="481"/>
      <c r="AW17" s="481"/>
      <c r="AX17" s="481"/>
      <c r="AY17" s="436" t="s">
        <v>158</v>
      </c>
      <c r="AZ17" s="437"/>
      <c r="BA17" s="437"/>
      <c r="BB17" s="437"/>
      <c r="BC17" s="437"/>
      <c r="BD17" s="437"/>
      <c r="BE17" s="437"/>
      <c r="BF17" s="437"/>
      <c r="BG17" s="437"/>
      <c r="BH17" s="437"/>
      <c r="BI17" s="437"/>
      <c r="BJ17" s="437"/>
      <c r="BK17" s="437"/>
      <c r="BL17" s="437"/>
      <c r="BM17" s="438"/>
      <c r="BN17" s="422">
        <v>3949017</v>
      </c>
      <c r="BO17" s="423"/>
      <c r="BP17" s="423"/>
      <c r="BQ17" s="423"/>
      <c r="BR17" s="423"/>
      <c r="BS17" s="423"/>
      <c r="BT17" s="423"/>
      <c r="BU17" s="424"/>
      <c r="BV17" s="422">
        <v>4100370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159</v>
      </c>
      <c r="C18" s="473"/>
      <c r="D18" s="473"/>
      <c r="E18" s="474"/>
      <c r="F18" s="474"/>
      <c r="G18" s="474"/>
      <c r="H18" s="474"/>
      <c r="I18" s="474"/>
      <c r="J18" s="474"/>
      <c r="K18" s="474"/>
      <c r="L18" s="475">
        <v>41.63</v>
      </c>
      <c r="M18" s="475"/>
      <c r="N18" s="475"/>
      <c r="O18" s="475"/>
      <c r="P18" s="475"/>
      <c r="Q18" s="475"/>
      <c r="R18" s="476"/>
      <c r="S18" s="476"/>
      <c r="T18" s="476"/>
      <c r="U18" s="476"/>
      <c r="V18" s="477"/>
      <c r="W18" s="493"/>
      <c r="X18" s="494"/>
      <c r="Y18" s="494"/>
      <c r="Z18" s="494"/>
      <c r="AA18" s="494"/>
      <c r="AB18" s="518"/>
      <c r="AC18" s="392">
        <v>63.1</v>
      </c>
      <c r="AD18" s="393"/>
      <c r="AE18" s="393"/>
      <c r="AF18" s="393"/>
      <c r="AG18" s="478"/>
      <c r="AH18" s="392">
        <v>60.7</v>
      </c>
      <c r="AI18" s="393"/>
      <c r="AJ18" s="393"/>
      <c r="AK18" s="393"/>
      <c r="AL18" s="394"/>
      <c r="AM18" s="479"/>
      <c r="AN18" s="379"/>
      <c r="AO18" s="379"/>
      <c r="AP18" s="379"/>
      <c r="AQ18" s="379"/>
      <c r="AR18" s="379"/>
      <c r="AS18" s="379"/>
      <c r="AT18" s="380"/>
      <c r="AU18" s="480"/>
      <c r="AV18" s="481"/>
      <c r="AW18" s="481"/>
      <c r="AX18" s="481"/>
      <c r="AY18" s="436" t="s">
        <v>160</v>
      </c>
      <c r="AZ18" s="437"/>
      <c r="BA18" s="437"/>
      <c r="BB18" s="437"/>
      <c r="BC18" s="437"/>
      <c r="BD18" s="437"/>
      <c r="BE18" s="437"/>
      <c r="BF18" s="437"/>
      <c r="BG18" s="437"/>
      <c r="BH18" s="437"/>
      <c r="BI18" s="437"/>
      <c r="BJ18" s="437"/>
      <c r="BK18" s="437"/>
      <c r="BL18" s="437"/>
      <c r="BM18" s="438"/>
      <c r="BN18" s="422">
        <v>4552525</v>
      </c>
      <c r="BO18" s="423"/>
      <c r="BP18" s="423"/>
      <c r="BQ18" s="423"/>
      <c r="BR18" s="423"/>
      <c r="BS18" s="423"/>
      <c r="BT18" s="423"/>
      <c r="BU18" s="424"/>
      <c r="BV18" s="422">
        <v>4413950</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161</v>
      </c>
      <c r="C19" s="473"/>
      <c r="D19" s="473"/>
      <c r="E19" s="474"/>
      <c r="F19" s="474"/>
      <c r="G19" s="474"/>
      <c r="H19" s="474"/>
      <c r="I19" s="474"/>
      <c r="J19" s="474"/>
      <c r="K19" s="474"/>
      <c r="L19" s="482">
        <v>465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162</v>
      </c>
      <c r="AZ19" s="437"/>
      <c r="BA19" s="437"/>
      <c r="BB19" s="437"/>
      <c r="BC19" s="437"/>
      <c r="BD19" s="437"/>
      <c r="BE19" s="437"/>
      <c r="BF19" s="437"/>
      <c r="BG19" s="437"/>
      <c r="BH19" s="437"/>
      <c r="BI19" s="437"/>
      <c r="BJ19" s="437"/>
      <c r="BK19" s="437"/>
      <c r="BL19" s="437"/>
      <c r="BM19" s="438"/>
      <c r="BN19" s="422">
        <v>6663498</v>
      </c>
      <c r="BO19" s="423"/>
      <c r="BP19" s="423"/>
      <c r="BQ19" s="423"/>
      <c r="BR19" s="423"/>
      <c r="BS19" s="423"/>
      <c r="BT19" s="423"/>
      <c r="BU19" s="424"/>
      <c r="BV19" s="422">
        <v>5920100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163</v>
      </c>
      <c r="C20" s="473"/>
      <c r="D20" s="473"/>
      <c r="E20" s="474"/>
      <c r="F20" s="474"/>
      <c r="G20" s="474"/>
      <c r="H20" s="474"/>
      <c r="I20" s="474"/>
      <c r="J20" s="474"/>
      <c r="K20" s="474"/>
      <c r="L20" s="482">
        <v>7269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165</v>
      </c>
      <c r="C22" s="399"/>
      <c r="D22" s="400"/>
      <c r="E22" s="407" t="s">
        <v>1</v>
      </c>
      <c r="F22" s="408"/>
      <c r="G22" s="408"/>
      <c r="H22" s="408"/>
      <c r="I22" s="408"/>
      <c r="J22" s="408"/>
      <c r="K22" s="409"/>
      <c r="L22" s="407" t="s">
        <v>166</v>
      </c>
      <c r="M22" s="408"/>
      <c r="N22" s="408"/>
      <c r="O22" s="408"/>
      <c r="P22" s="409"/>
      <c r="Q22" s="413" t="s">
        <v>167</v>
      </c>
      <c r="R22" s="414"/>
      <c r="S22" s="414"/>
      <c r="T22" s="414"/>
      <c r="U22" s="414"/>
      <c r="V22" s="415"/>
      <c r="W22" s="464" t="s">
        <v>168</v>
      </c>
      <c r="X22" s="399"/>
      <c r="Y22" s="400"/>
      <c r="Z22" s="407" t="s">
        <v>1</v>
      </c>
      <c r="AA22" s="408"/>
      <c r="AB22" s="408"/>
      <c r="AC22" s="408"/>
      <c r="AD22" s="408"/>
      <c r="AE22" s="408"/>
      <c r="AF22" s="408"/>
      <c r="AG22" s="409"/>
      <c r="AH22" s="425" t="s">
        <v>169</v>
      </c>
      <c r="AI22" s="408"/>
      <c r="AJ22" s="408"/>
      <c r="AK22" s="408"/>
      <c r="AL22" s="409"/>
      <c r="AM22" s="425" t="s">
        <v>170</v>
      </c>
      <c r="AN22" s="426"/>
      <c r="AO22" s="426"/>
      <c r="AP22" s="426"/>
      <c r="AQ22" s="426"/>
      <c r="AR22" s="427"/>
      <c r="AS22" s="413" t="s">
        <v>167</v>
      </c>
      <c r="AT22" s="414"/>
      <c r="AU22" s="414"/>
      <c r="AV22" s="414"/>
      <c r="AW22" s="414"/>
      <c r="AX22" s="431"/>
      <c r="AY22" s="448" t="s">
        <v>171</v>
      </c>
      <c r="AZ22" s="449"/>
      <c r="BA22" s="449"/>
      <c r="BB22" s="449"/>
      <c r="BC22" s="449"/>
      <c r="BD22" s="449"/>
      <c r="BE22" s="449"/>
      <c r="BF22" s="449"/>
      <c r="BG22" s="449"/>
      <c r="BH22" s="449"/>
      <c r="BI22" s="449"/>
      <c r="BJ22" s="449"/>
      <c r="BK22" s="449"/>
      <c r="BL22" s="449"/>
      <c r="BM22" s="450"/>
      <c r="BN22" s="451">
        <v>6126176</v>
      </c>
      <c r="BO22" s="452"/>
      <c r="BP22" s="452"/>
      <c r="BQ22" s="452"/>
      <c r="BR22" s="452"/>
      <c r="BS22" s="452"/>
      <c r="BT22" s="452"/>
      <c r="BU22" s="453"/>
      <c r="BV22" s="451">
        <v>6311704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172</v>
      </c>
      <c r="AZ23" s="437"/>
      <c r="BA23" s="437"/>
      <c r="BB23" s="437"/>
      <c r="BC23" s="437"/>
      <c r="BD23" s="437"/>
      <c r="BE23" s="437"/>
      <c r="BF23" s="437"/>
      <c r="BG23" s="437"/>
      <c r="BH23" s="437"/>
      <c r="BI23" s="437"/>
      <c r="BJ23" s="437"/>
      <c r="BK23" s="437"/>
      <c r="BL23" s="437"/>
      <c r="BM23" s="438"/>
      <c r="BN23" s="422">
        <v>5063879</v>
      </c>
      <c r="BO23" s="423"/>
      <c r="BP23" s="423"/>
      <c r="BQ23" s="423"/>
      <c r="BR23" s="423"/>
      <c r="BS23" s="423"/>
      <c r="BT23" s="423"/>
      <c r="BU23" s="424"/>
      <c r="BV23" s="422">
        <v>5165317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173</v>
      </c>
      <c r="F24" s="379"/>
      <c r="G24" s="379"/>
      <c r="H24" s="379"/>
      <c r="I24" s="379"/>
      <c r="J24" s="379"/>
      <c r="K24" s="380"/>
      <c r="L24" s="375">
        <v>1</v>
      </c>
      <c r="M24" s="376"/>
      <c r="N24" s="376"/>
      <c r="O24" s="376"/>
      <c r="P24" s="377"/>
      <c r="Q24" s="375">
        <v>6880</v>
      </c>
      <c r="R24" s="376"/>
      <c r="S24" s="376"/>
      <c r="T24" s="376"/>
      <c r="U24" s="376"/>
      <c r="V24" s="377"/>
      <c r="W24" s="465"/>
      <c r="X24" s="402"/>
      <c r="Y24" s="403"/>
      <c r="Z24" s="378" t="s">
        <v>174</v>
      </c>
      <c r="AA24" s="379"/>
      <c r="AB24" s="379"/>
      <c r="AC24" s="379"/>
      <c r="AD24" s="379"/>
      <c r="AE24" s="379"/>
      <c r="AF24" s="379"/>
      <c r="AG24" s="380"/>
      <c r="AH24" s="375">
        <v>143</v>
      </c>
      <c r="AI24" s="376"/>
      <c r="AJ24" s="376"/>
      <c r="AK24" s="376"/>
      <c r="AL24" s="377"/>
      <c r="AM24" s="375">
        <v>424424</v>
      </c>
      <c r="AN24" s="376"/>
      <c r="AO24" s="376"/>
      <c r="AP24" s="376"/>
      <c r="AQ24" s="376"/>
      <c r="AR24" s="377"/>
      <c r="AS24" s="375">
        <v>2968</v>
      </c>
      <c r="AT24" s="376"/>
      <c r="AU24" s="376"/>
      <c r="AV24" s="376"/>
      <c r="AW24" s="376"/>
      <c r="AX24" s="435"/>
      <c r="AY24" s="395" t="s">
        <v>175</v>
      </c>
      <c r="AZ24" s="396"/>
      <c r="BA24" s="396"/>
      <c r="BB24" s="396"/>
      <c r="BC24" s="396"/>
      <c r="BD24" s="396"/>
      <c r="BE24" s="396"/>
      <c r="BF24" s="396"/>
      <c r="BG24" s="396"/>
      <c r="BH24" s="396"/>
      <c r="BI24" s="396"/>
      <c r="BJ24" s="396"/>
      <c r="BK24" s="396"/>
      <c r="BL24" s="396"/>
      <c r="BM24" s="397"/>
      <c r="BN24" s="422">
        <v>1718533</v>
      </c>
      <c r="BO24" s="423"/>
      <c r="BP24" s="423"/>
      <c r="BQ24" s="423"/>
      <c r="BR24" s="423"/>
      <c r="BS24" s="423"/>
      <c r="BT24" s="423"/>
      <c r="BU24" s="424"/>
      <c r="BV24" s="422">
        <v>1876754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176</v>
      </c>
      <c r="F25" s="379"/>
      <c r="G25" s="379"/>
      <c r="H25" s="379"/>
      <c r="I25" s="379"/>
      <c r="J25" s="379"/>
      <c r="K25" s="380"/>
      <c r="L25" s="375">
        <v>1</v>
      </c>
      <c r="M25" s="376"/>
      <c r="N25" s="376"/>
      <c r="O25" s="376"/>
      <c r="P25" s="377"/>
      <c r="Q25" s="375">
        <v>5790</v>
      </c>
      <c r="R25" s="376"/>
      <c r="S25" s="376"/>
      <c r="T25" s="376"/>
      <c r="U25" s="376"/>
      <c r="V25" s="377"/>
      <c r="W25" s="465"/>
      <c r="X25" s="402"/>
      <c r="Y25" s="403"/>
      <c r="Z25" s="378" t="s">
        <v>177</v>
      </c>
      <c r="AA25" s="379"/>
      <c r="AB25" s="379"/>
      <c r="AC25" s="379"/>
      <c r="AD25" s="379"/>
      <c r="AE25" s="379"/>
      <c r="AF25" s="379"/>
      <c r="AG25" s="380"/>
      <c r="AH25" s="375" t="s">
        <v>132</v>
      </c>
      <c r="AI25" s="376"/>
      <c r="AJ25" s="376"/>
      <c r="AK25" s="376"/>
      <c r="AL25" s="377"/>
      <c r="AM25" s="375" t="s">
        <v>132</v>
      </c>
      <c r="AN25" s="376"/>
      <c r="AO25" s="376"/>
      <c r="AP25" s="376"/>
      <c r="AQ25" s="376"/>
      <c r="AR25" s="377"/>
      <c r="AS25" s="375" t="s">
        <v>132</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187708</v>
      </c>
      <c r="BO25" s="452"/>
      <c r="BP25" s="452"/>
      <c r="BQ25" s="452"/>
      <c r="BR25" s="452"/>
      <c r="BS25" s="452"/>
      <c r="BT25" s="452"/>
      <c r="BU25" s="453"/>
      <c r="BV25" s="451">
        <v>311596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5490</v>
      </c>
      <c r="R26" s="376"/>
      <c r="S26" s="376"/>
      <c r="T26" s="376"/>
      <c r="U26" s="376"/>
      <c r="V26" s="377"/>
      <c r="W26" s="465"/>
      <c r="X26" s="402"/>
      <c r="Y26" s="403"/>
      <c r="Z26" s="378" t="s">
        <v>180</v>
      </c>
      <c r="AA26" s="433"/>
      <c r="AB26" s="433"/>
      <c r="AC26" s="433"/>
      <c r="AD26" s="433"/>
      <c r="AE26" s="433"/>
      <c r="AF26" s="433"/>
      <c r="AG26" s="434"/>
      <c r="AH26" s="375">
        <v>5</v>
      </c>
      <c r="AI26" s="376"/>
      <c r="AJ26" s="376"/>
      <c r="AK26" s="376"/>
      <c r="AL26" s="377"/>
      <c r="AM26" s="375">
        <v>12830</v>
      </c>
      <c r="AN26" s="376"/>
      <c r="AO26" s="376"/>
      <c r="AP26" s="376"/>
      <c r="AQ26" s="376"/>
      <c r="AR26" s="377"/>
      <c r="AS26" s="375">
        <v>2566</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132</v>
      </c>
      <c r="BO26" s="423"/>
      <c r="BP26" s="423"/>
      <c r="BQ26" s="423"/>
      <c r="BR26" s="423"/>
      <c r="BS26" s="423"/>
      <c r="BT26" s="423"/>
      <c r="BU26" s="424"/>
      <c r="BV26" s="422" t="s">
        <v>132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3090</v>
      </c>
      <c r="R27" s="376"/>
      <c r="S27" s="376"/>
      <c r="T27" s="376"/>
      <c r="U27" s="376"/>
      <c r="V27" s="377"/>
      <c r="W27" s="465"/>
      <c r="X27" s="402"/>
      <c r="Y27" s="403"/>
      <c r="Z27" s="378" t="s">
        <v>183</v>
      </c>
      <c r="AA27" s="379"/>
      <c r="AB27" s="379"/>
      <c r="AC27" s="379"/>
      <c r="AD27" s="379"/>
      <c r="AE27" s="379"/>
      <c r="AF27" s="379"/>
      <c r="AG27" s="380"/>
      <c r="AH27" s="375">
        <v>2</v>
      </c>
      <c r="AI27" s="376"/>
      <c r="AJ27" s="376"/>
      <c r="AK27" s="376"/>
      <c r="AL27" s="377"/>
      <c r="AM27" s="375" t="s">
        <v>184</v>
      </c>
      <c r="AN27" s="376"/>
      <c r="AO27" s="376"/>
      <c r="AP27" s="376"/>
      <c r="AQ27" s="376"/>
      <c r="AR27" s="377"/>
      <c r="AS27" s="375" t="s">
        <v>184</v>
      </c>
      <c r="AT27" s="376"/>
      <c r="AU27" s="376"/>
      <c r="AV27" s="376"/>
      <c r="AW27" s="376"/>
      <c r="AX27" s="435"/>
      <c r="AY27" s="459" t="s">
        <v>185</v>
      </c>
      <c r="AZ27" s="460"/>
      <c r="BA27" s="460"/>
      <c r="BB27" s="460"/>
      <c r="BC27" s="460"/>
      <c r="BD27" s="460"/>
      <c r="BE27" s="460"/>
      <c r="BF27" s="460"/>
      <c r="BG27" s="460"/>
      <c r="BH27" s="460"/>
      <c r="BI27" s="460"/>
      <c r="BJ27" s="460"/>
      <c r="BK27" s="460"/>
      <c r="BL27" s="460"/>
      <c r="BM27" s="461"/>
      <c r="BN27" s="456">
        <v>70728</v>
      </c>
      <c r="BO27" s="457"/>
      <c r="BP27" s="457"/>
      <c r="BQ27" s="457"/>
      <c r="BR27" s="457"/>
      <c r="BS27" s="457"/>
      <c r="BT27" s="457"/>
      <c r="BU27" s="458"/>
      <c r="BV27" s="456">
        <v>70724</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2530</v>
      </c>
      <c r="R28" s="376"/>
      <c r="S28" s="376"/>
      <c r="T28" s="376"/>
      <c r="U28" s="376"/>
      <c r="V28" s="377"/>
      <c r="W28" s="465"/>
      <c r="X28" s="402"/>
      <c r="Y28" s="403"/>
      <c r="Z28" s="378" t="s">
        <v>187</v>
      </c>
      <c r="AA28" s="379"/>
      <c r="AB28" s="379"/>
      <c r="AC28" s="379"/>
      <c r="AD28" s="379"/>
      <c r="AE28" s="379"/>
      <c r="AF28" s="379"/>
      <c r="AG28" s="380"/>
      <c r="AH28" s="375" t="s">
        <v>132</v>
      </c>
      <c r="AI28" s="376"/>
      <c r="AJ28" s="376"/>
      <c r="AK28" s="376"/>
      <c r="AL28" s="377"/>
      <c r="AM28" s="375" t="s">
        <v>132</v>
      </c>
      <c r="AN28" s="376"/>
      <c r="AO28" s="376"/>
      <c r="AP28" s="376"/>
      <c r="AQ28" s="376"/>
      <c r="AR28" s="377"/>
      <c r="AS28" s="375" t="s">
        <v>132</v>
      </c>
      <c r="AT28" s="376"/>
      <c r="AU28" s="376"/>
      <c r="AV28" s="376"/>
      <c r="AW28" s="376"/>
      <c r="AX28" s="435"/>
      <c r="AY28" s="439" t="s">
        <v>188</v>
      </c>
      <c r="AZ28" s="440"/>
      <c r="BA28" s="440"/>
      <c r="BB28" s="441"/>
      <c r="BC28" s="448" t="s">
        <v>47</v>
      </c>
      <c r="BD28" s="449"/>
      <c r="BE28" s="449"/>
      <c r="BF28" s="449"/>
      <c r="BG28" s="449"/>
      <c r="BH28" s="449"/>
      <c r="BI28" s="449"/>
      <c r="BJ28" s="449"/>
      <c r="BK28" s="449"/>
      <c r="BL28" s="449"/>
      <c r="BM28" s="450"/>
      <c r="BN28" s="451">
        <v>1148479</v>
      </c>
      <c r="BO28" s="452"/>
      <c r="BP28" s="452"/>
      <c r="BQ28" s="452"/>
      <c r="BR28" s="452"/>
      <c r="BS28" s="452"/>
      <c r="BT28" s="452"/>
      <c r="BU28" s="453"/>
      <c r="BV28" s="451">
        <v>878967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12</v>
      </c>
      <c r="M29" s="376"/>
      <c r="N29" s="376"/>
      <c r="O29" s="376"/>
      <c r="P29" s="377"/>
      <c r="Q29" s="375">
        <v>2370</v>
      </c>
      <c r="R29" s="376"/>
      <c r="S29" s="376"/>
      <c r="T29" s="376"/>
      <c r="U29" s="376"/>
      <c r="V29" s="377"/>
      <c r="W29" s="466"/>
      <c r="X29" s="467"/>
      <c r="Y29" s="468"/>
      <c r="Z29" s="378" t="s">
        <v>190</v>
      </c>
      <c r="AA29" s="379"/>
      <c r="AB29" s="379"/>
      <c r="AC29" s="379"/>
      <c r="AD29" s="379"/>
      <c r="AE29" s="379"/>
      <c r="AF29" s="379"/>
      <c r="AG29" s="380"/>
      <c r="AH29" s="375">
        <v>145</v>
      </c>
      <c r="AI29" s="376"/>
      <c r="AJ29" s="376"/>
      <c r="AK29" s="376"/>
      <c r="AL29" s="377"/>
      <c r="AM29" s="375">
        <v>432034</v>
      </c>
      <c r="AN29" s="376"/>
      <c r="AO29" s="376"/>
      <c r="AP29" s="376"/>
      <c r="AQ29" s="376"/>
      <c r="AR29" s="377"/>
      <c r="AS29" s="375">
        <v>2980</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t="s">
        <v>132</v>
      </c>
      <c r="BO29" s="423"/>
      <c r="BP29" s="423"/>
      <c r="BQ29" s="423"/>
      <c r="BR29" s="423"/>
      <c r="BS29" s="423"/>
      <c r="BT29" s="423"/>
      <c r="BU29" s="424"/>
      <c r="BV29" s="422" t="s">
        <v>132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99.1</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1052337</v>
      </c>
      <c r="BO30" s="457"/>
      <c r="BP30" s="457"/>
      <c r="BQ30" s="457"/>
      <c r="BR30" s="457"/>
      <c r="BS30" s="457"/>
      <c r="BT30" s="457"/>
      <c r="BU30" s="458"/>
      <c r="BV30" s="456">
        <v>650695</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199</v>
      </c>
      <c r="AN33" s="374"/>
      <c r="AO33" s="373" t="s">
        <v>200</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199</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埼玉県後期高齢者医療広域連合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下水道事業特別会計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埼玉県後期高齢者医療広域連合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埼玉県市町村総合事務組合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埼玉県市町村総合事務組合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彩の国さいたま人づくり広域連合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川越地区消防組合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比企広域市町村圏組合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比企広域市町村圏組合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比企広域市町村圏組合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比企広域市町村圏組合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cpX3A2hxzmwHWd2WKWPIqoajFPtnJP7P4M03V9TRPkVFV8mwkWbvrkSrgSPQok5ahs/mpFS+Uxtcsa6A3VcNA==" saltValue="JbR3cPoeoZIUAfqO40Uub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9" t="s">
        <v>558</v>
      </c>
      <c r="D34" s="1179"/>
      <c r="E34" s="1180"/>
      <c r="F34" s="32">
        <v>5.91</v>
      </c>
      <c r="G34" s="33">
        <v>6.2</v>
      </c>
      <c r="H34" s="33">
        <v>7.09</v>
      </c>
      <c r="I34" s="33">
        <v>11.27</v>
      </c>
      <c r="J34" s="34">
        <v>9.74</v>
      </c>
      <c r="K34" s="22"/>
      <c r="L34" s="22"/>
      <c r="M34" s="22"/>
      <c r="N34" s="22"/>
      <c r="O34" s="22"/>
      <c r="P34" s="22"/>
    </row>
    <row r="35" spans="1:16" ht="39" customHeight="1" x14ac:dyDescent="0.15">
      <c r="A35" s="22"/>
      <c r="B35" s="35"/>
      <c r="C35" s="1173" t="s">
        <v>559</v>
      </c>
      <c r="D35" s="1174"/>
      <c r="E35" s="1175"/>
      <c r="F35" s="36">
        <v>9.2799999999999994</v>
      </c>
      <c r="G35" s="37">
        <v>9.08</v>
      </c>
      <c r="H35" s="37">
        <v>8.57</v>
      </c>
      <c r="I35" s="37">
        <v>8.51</v>
      </c>
      <c r="J35" s="38">
        <v>8.58</v>
      </c>
      <c r="K35" s="22"/>
      <c r="L35" s="22"/>
      <c r="M35" s="22"/>
      <c r="N35" s="22"/>
      <c r="O35" s="22"/>
      <c r="P35" s="22"/>
    </row>
    <row r="36" spans="1:16" ht="39" customHeight="1" x14ac:dyDescent="0.15">
      <c r="A36" s="22"/>
      <c r="B36" s="35"/>
      <c r="C36" s="1173" t="s">
        <v>560</v>
      </c>
      <c r="D36" s="1174"/>
      <c r="E36" s="1175"/>
      <c r="F36" s="36">
        <v>0.13</v>
      </c>
      <c r="G36" s="37">
        <v>0.2</v>
      </c>
      <c r="H36" s="37">
        <v>5.49</v>
      </c>
      <c r="I36" s="37">
        <v>1.53</v>
      </c>
      <c r="J36" s="38">
        <v>2.39</v>
      </c>
      <c r="K36" s="22"/>
      <c r="L36" s="22"/>
      <c r="M36" s="22"/>
      <c r="N36" s="22"/>
      <c r="O36" s="22"/>
      <c r="P36" s="22"/>
    </row>
    <row r="37" spans="1:16" ht="39" customHeight="1" x14ac:dyDescent="0.15">
      <c r="A37" s="22"/>
      <c r="B37" s="35"/>
      <c r="C37" s="1173" t="s">
        <v>561</v>
      </c>
      <c r="D37" s="1174"/>
      <c r="E37" s="1175"/>
      <c r="F37" s="36">
        <v>4.6900000000000004</v>
      </c>
      <c r="G37" s="37">
        <v>3.64</v>
      </c>
      <c r="H37" s="37">
        <v>2.73</v>
      </c>
      <c r="I37" s="37">
        <v>2.5</v>
      </c>
      <c r="J37" s="38">
        <v>2.21</v>
      </c>
      <c r="K37" s="22"/>
      <c r="L37" s="22"/>
      <c r="M37" s="22"/>
      <c r="N37" s="22"/>
      <c r="O37" s="22"/>
      <c r="P37" s="22"/>
    </row>
    <row r="38" spans="1:16" ht="39" customHeight="1" x14ac:dyDescent="0.15">
      <c r="A38" s="22"/>
      <c r="B38" s="35"/>
      <c r="C38" s="1173" t="s">
        <v>562</v>
      </c>
      <c r="D38" s="1174"/>
      <c r="E38" s="1175"/>
      <c r="F38" s="36">
        <v>1.03</v>
      </c>
      <c r="G38" s="37">
        <v>1.65</v>
      </c>
      <c r="H38" s="37">
        <v>1.9</v>
      </c>
      <c r="I38" s="37">
        <v>1.44</v>
      </c>
      <c r="J38" s="38">
        <v>1</v>
      </c>
      <c r="K38" s="22"/>
      <c r="L38" s="22"/>
      <c r="M38" s="22"/>
      <c r="N38" s="22"/>
      <c r="O38" s="22"/>
      <c r="P38" s="22"/>
    </row>
    <row r="39" spans="1:16" ht="39" customHeight="1" x14ac:dyDescent="0.15">
      <c r="A39" s="22"/>
      <c r="B39" s="35"/>
      <c r="C39" s="1173" t="s">
        <v>563</v>
      </c>
      <c r="D39" s="1174"/>
      <c r="E39" s="1175"/>
      <c r="F39" s="36">
        <v>0.04</v>
      </c>
      <c r="G39" s="37">
        <v>0.05</v>
      </c>
      <c r="H39" s="37">
        <v>0.04</v>
      </c>
      <c r="I39" s="37">
        <v>0.14000000000000001</v>
      </c>
      <c r="J39" s="38">
        <v>0.03</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509</v>
      </c>
      <c r="G42" s="37" t="s">
        <v>509</v>
      </c>
      <c r="H42" s="37" t="s">
        <v>509</v>
      </c>
      <c r="I42" s="37" t="s">
        <v>509</v>
      </c>
      <c r="J42" s="38" t="s">
        <v>509</v>
      </c>
      <c r="K42" s="22"/>
      <c r="L42" s="22"/>
      <c r="M42" s="22"/>
      <c r="N42" s="22"/>
      <c r="O42" s="22"/>
      <c r="P42" s="22"/>
    </row>
    <row r="43" spans="1:16" ht="39" customHeight="1" thickBot="1" x14ac:dyDescent="0.2">
      <c r="A43" s="22"/>
      <c r="B43" s="40"/>
      <c r="C43" s="1176" t="s">
        <v>565</v>
      </c>
      <c r="D43" s="1177"/>
      <c r="E43" s="1178"/>
      <c r="F43" s="41">
        <v>0</v>
      </c>
      <c r="G43" s="42">
        <v>0</v>
      </c>
      <c r="H43" s="42">
        <v>0</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hKF5LLe1ld8Irqdw8JjPZMdzIK/WeUAfaHAtyHxNEr4hUHjeBXLToDRhZ/Nh1mkWLwuIc14jUm2lNJcf33frQ==" saltValue="otvhPGDJXt2ybW/VUHE2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576</v>
      </c>
      <c r="L45" s="60">
        <v>590</v>
      </c>
      <c r="M45" s="60">
        <v>609</v>
      </c>
      <c r="N45" s="60">
        <v>604</v>
      </c>
      <c r="O45" s="61">
        <v>581</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509</v>
      </c>
      <c r="L46" s="64" t="s">
        <v>509</v>
      </c>
      <c r="M46" s="64" t="s">
        <v>509</v>
      </c>
      <c r="N46" s="64" t="s">
        <v>509</v>
      </c>
      <c r="O46" s="65" t="s">
        <v>509</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509</v>
      </c>
      <c r="L47" s="64" t="s">
        <v>509</v>
      </c>
      <c r="M47" s="64" t="s">
        <v>509</v>
      </c>
      <c r="N47" s="64" t="s">
        <v>509</v>
      </c>
      <c r="O47" s="65" t="s">
        <v>509</v>
      </c>
      <c r="P47" s="48"/>
      <c r="Q47" s="48"/>
      <c r="R47" s="48"/>
      <c r="S47" s="48"/>
      <c r="T47" s="48"/>
      <c r="U47" s="48"/>
    </row>
    <row r="48" spans="1:21" ht="30.75" customHeight="1" x14ac:dyDescent="0.15">
      <c r="A48" s="48"/>
      <c r="B48" s="1201"/>
      <c r="C48" s="1202"/>
      <c r="D48" s="62"/>
      <c r="E48" s="1183" t="s">
        <v>14</v>
      </c>
      <c r="F48" s="1183"/>
      <c r="G48" s="1183"/>
      <c r="H48" s="1183"/>
      <c r="I48" s="1183"/>
      <c r="J48" s="1184"/>
      <c r="K48" s="63">
        <v>157</v>
      </c>
      <c r="L48" s="64">
        <v>157</v>
      </c>
      <c r="M48" s="64">
        <v>139</v>
      </c>
      <c r="N48" s="64">
        <v>72</v>
      </c>
      <c r="O48" s="65">
        <v>71</v>
      </c>
      <c r="P48" s="48"/>
      <c r="Q48" s="48"/>
      <c r="R48" s="48"/>
      <c r="S48" s="48"/>
      <c r="T48" s="48"/>
      <c r="U48" s="48"/>
    </row>
    <row r="49" spans="1:21" ht="30.75" customHeight="1" x14ac:dyDescent="0.15">
      <c r="A49" s="48"/>
      <c r="B49" s="1201"/>
      <c r="C49" s="1202"/>
      <c r="D49" s="62"/>
      <c r="E49" s="1183" t="s">
        <v>15</v>
      </c>
      <c r="F49" s="1183"/>
      <c r="G49" s="1183"/>
      <c r="H49" s="1183"/>
      <c r="I49" s="1183"/>
      <c r="J49" s="1184"/>
      <c r="K49" s="63">
        <v>35</v>
      </c>
      <c r="L49" s="64">
        <v>36</v>
      </c>
      <c r="M49" s="64">
        <v>35</v>
      </c>
      <c r="N49" s="64">
        <v>21</v>
      </c>
      <c r="O49" s="65">
        <v>27</v>
      </c>
      <c r="P49" s="48"/>
      <c r="Q49" s="48"/>
      <c r="R49" s="48"/>
      <c r="S49" s="48"/>
      <c r="T49" s="48"/>
      <c r="U49" s="48"/>
    </row>
    <row r="50" spans="1:21" ht="30.75" customHeight="1" x14ac:dyDescent="0.15">
      <c r="A50" s="48"/>
      <c r="B50" s="1201"/>
      <c r="C50" s="1202"/>
      <c r="D50" s="62"/>
      <c r="E50" s="1183" t="s">
        <v>16</v>
      </c>
      <c r="F50" s="1183"/>
      <c r="G50" s="1183"/>
      <c r="H50" s="1183"/>
      <c r="I50" s="1183"/>
      <c r="J50" s="1184"/>
      <c r="K50" s="63" t="s">
        <v>509</v>
      </c>
      <c r="L50" s="64">
        <v>0</v>
      </c>
      <c r="M50" s="64">
        <v>0</v>
      </c>
      <c r="N50" s="64">
        <v>0</v>
      </c>
      <c r="O50" s="65">
        <v>0</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509</v>
      </c>
      <c r="L51" s="64" t="s">
        <v>509</v>
      </c>
      <c r="M51" s="64" t="s">
        <v>509</v>
      </c>
      <c r="N51" s="64">
        <v>0</v>
      </c>
      <c r="O51" s="65" t="s">
        <v>509</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557</v>
      </c>
      <c r="L52" s="64">
        <v>543</v>
      </c>
      <c r="M52" s="64">
        <v>537</v>
      </c>
      <c r="N52" s="64">
        <v>538</v>
      </c>
      <c r="O52" s="65">
        <v>522</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211</v>
      </c>
      <c r="L53" s="69">
        <v>240</v>
      </c>
      <c r="M53" s="69">
        <v>246</v>
      </c>
      <c r="N53" s="69">
        <v>159</v>
      </c>
      <c r="O53" s="70">
        <v>157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dfnj/2108BmTjWWwMtXR7WJiPdSvBR4+9Azt8qGN4b6iE3Bso2RiuragWwO04pErTDuznSqlJwaUssO/pFMQA==" saltValue="FNitWcBcfACq+pHDEQYF5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19" t="s">
        <v>29</v>
      </c>
      <c r="C41" s="1220"/>
      <c r="D41" s="102"/>
      <c r="E41" s="1221" t="s">
        <v>30</v>
      </c>
      <c r="F41" s="1221"/>
      <c r="G41" s="1221"/>
      <c r="H41" s="1222"/>
      <c r="I41" s="358">
        <v>6524</v>
      </c>
      <c r="J41" s="359">
        <v>6435</v>
      </c>
      <c r="K41" s="359">
        <v>6193</v>
      </c>
      <c r="L41" s="359">
        <v>6312</v>
      </c>
      <c r="M41" s="360">
        <v>6126</v>
      </c>
    </row>
    <row r="42" spans="2:13" ht="27.75" customHeight="1" x14ac:dyDescent="0.15">
      <c r="B42" s="1209"/>
      <c r="C42" s="1210"/>
      <c r="D42" s="103"/>
      <c r="E42" s="1213" t="s">
        <v>31</v>
      </c>
      <c r="F42" s="1213"/>
      <c r="G42" s="1213"/>
      <c r="H42" s="1214"/>
      <c r="I42" s="361" t="s">
        <v>509</v>
      </c>
      <c r="J42" s="362" t="s">
        <v>509</v>
      </c>
      <c r="K42" s="362" t="s">
        <v>509</v>
      </c>
      <c r="L42" s="362" t="s">
        <v>509</v>
      </c>
      <c r="M42" s="363" t="s">
        <v>509</v>
      </c>
    </row>
    <row r="43" spans="2:13" ht="27.75" customHeight="1" x14ac:dyDescent="0.15">
      <c r="B43" s="1209"/>
      <c r="C43" s="1210"/>
      <c r="D43" s="103"/>
      <c r="E43" s="1213" t="s">
        <v>32</v>
      </c>
      <c r="F43" s="1213"/>
      <c r="G43" s="1213"/>
      <c r="H43" s="1214"/>
      <c r="I43" s="361">
        <v>1457</v>
      </c>
      <c r="J43" s="362">
        <v>1424</v>
      </c>
      <c r="K43" s="362">
        <v>1492</v>
      </c>
      <c r="L43" s="362">
        <v>1602</v>
      </c>
      <c r="M43" s="363">
        <v>1101</v>
      </c>
    </row>
    <row r="44" spans="2:13" ht="27.75" customHeight="1" x14ac:dyDescent="0.15">
      <c r="B44" s="1209"/>
      <c r="C44" s="1210"/>
      <c r="D44" s="103"/>
      <c r="E44" s="1213" t="s">
        <v>33</v>
      </c>
      <c r="F44" s="1213"/>
      <c r="G44" s="1213"/>
      <c r="H44" s="1214"/>
      <c r="I44" s="361">
        <v>110</v>
      </c>
      <c r="J44" s="362">
        <v>93</v>
      </c>
      <c r="K44" s="362">
        <v>82</v>
      </c>
      <c r="L44" s="362">
        <v>287</v>
      </c>
      <c r="M44" s="363">
        <v>306</v>
      </c>
    </row>
    <row r="45" spans="2:13" ht="27.75" customHeight="1" x14ac:dyDescent="0.15">
      <c r="B45" s="1209"/>
      <c r="C45" s="1210"/>
      <c r="D45" s="103"/>
      <c r="E45" s="1213" t="s">
        <v>34</v>
      </c>
      <c r="F45" s="1213"/>
      <c r="G45" s="1213"/>
      <c r="H45" s="1214"/>
      <c r="I45" s="361">
        <v>1393</v>
      </c>
      <c r="J45" s="362">
        <v>1363</v>
      </c>
      <c r="K45" s="362">
        <v>1332</v>
      </c>
      <c r="L45" s="362">
        <v>1336</v>
      </c>
      <c r="M45" s="363">
        <v>1324</v>
      </c>
    </row>
    <row r="46" spans="2:13" ht="27.75" customHeight="1" x14ac:dyDescent="0.15">
      <c r="B46" s="1209"/>
      <c r="C46" s="1210"/>
      <c r="D46" s="104"/>
      <c r="E46" s="1213" t="s">
        <v>35</v>
      </c>
      <c r="F46" s="1213"/>
      <c r="G46" s="1213"/>
      <c r="H46" s="1214"/>
      <c r="I46" s="361" t="s">
        <v>509</v>
      </c>
      <c r="J46" s="362" t="s">
        <v>509</v>
      </c>
      <c r="K46" s="362" t="s">
        <v>509</v>
      </c>
      <c r="L46" s="362" t="s">
        <v>509</v>
      </c>
      <c r="M46" s="363" t="s">
        <v>509</v>
      </c>
    </row>
    <row r="47" spans="2:13" ht="27.75" customHeight="1" x14ac:dyDescent="0.15">
      <c r="B47" s="1209"/>
      <c r="C47" s="1210"/>
      <c r="D47" s="105"/>
      <c r="E47" s="1223" t="s">
        <v>36</v>
      </c>
      <c r="F47" s="1224"/>
      <c r="G47" s="1224"/>
      <c r="H47" s="1225"/>
      <c r="I47" s="361" t="s">
        <v>509</v>
      </c>
      <c r="J47" s="362" t="s">
        <v>509</v>
      </c>
      <c r="K47" s="362" t="s">
        <v>509</v>
      </c>
      <c r="L47" s="362" t="s">
        <v>509</v>
      </c>
      <c r="M47" s="363" t="s">
        <v>509</v>
      </c>
    </row>
    <row r="48" spans="2:13" ht="27.75" customHeight="1" x14ac:dyDescent="0.15">
      <c r="B48" s="1209"/>
      <c r="C48" s="1210"/>
      <c r="D48" s="103"/>
      <c r="E48" s="1213" t="s">
        <v>37</v>
      </c>
      <c r="F48" s="1213"/>
      <c r="G48" s="1213"/>
      <c r="H48" s="1214"/>
      <c r="I48" s="361" t="s">
        <v>509</v>
      </c>
      <c r="J48" s="362" t="s">
        <v>509</v>
      </c>
      <c r="K48" s="362" t="s">
        <v>509</v>
      </c>
      <c r="L48" s="362" t="s">
        <v>509</v>
      </c>
      <c r="M48" s="363" t="s">
        <v>509</v>
      </c>
    </row>
    <row r="49" spans="2:13" ht="27.75" customHeight="1" x14ac:dyDescent="0.15">
      <c r="B49" s="1211"/>
      <c r="C49" s="1212"/>
      <c r="D49" s="103"/>
      <c r="E49" s="1213" t="s">
        <v>38</v>
      </c>
      <c r="F49" s="1213"/>
      <c r="G49" s="1213"/>
      <c r="H49" s="1214"/>
      <c r="I49" s="361" t="s">
        <v>509</v>
      </c>
      <c r="J49" s="362" t="s">
        <v>509</v>
      </c>
      <c r="K49" s="362" t="s">
        <v>509</v>
      </c>
      <c r="L49" s="362" t="s">
        <v>509</v>
      </c>
      <c r="M49" s="363" t="s">
        <v>509</v>
      </c>
    </row>
    <row r="50" spans="2:13" ht="27.75" customHeight="1" x14ac:dyDescent="0.15">
      <c r="B50" s="1207" t="s">
        <v>39</v>
      </c>
      <c r="C50" s="1208"/>
      <c r="D50" s="106"/>
      <c r="E50" s="1213" t="s">
        <v>40</v>
      </c>
      <c r="F50" s="1213"/>
      <c r="G50" s="1213"/>
      <c r="H50" s="1214"/>
      <c r="I50" s="361">
        <v>1629</v>
      </c>
      <c r="J50" s="362">
        <v>1682</v>
      </c>
      <c r="K50" s="362">
        <v>1859</v>
      </c>
      <c r="L50" s="362">
        <v>2105</v>
      </c>
      <c r="M50" s="363">
        <v>2778</v>
      </c>
    </row>
    <row r="51" spans="2:13" ht="27.75" customHeight="1" x14ac:dyDescent="0.15">
      <c r="B51" s="1209"/>
      <c r="C51" s="1210"/>
      <c r="D51" s="103"/>
      <c r="E51" s="1213" t="s">
        <v>41</v>
      </c>
      <c r="F51" s="1213"/>
      <c r="G51" s="1213"/>
      <c r="H51" s="1214"/>
      <c r="I51" s="361" t="s">
        <v>509</v>
      </c>
      <c r="J51" s="362" t="s">
        <v>509</v>
      </c>
      <c r="K51" s="362" t="s">
        <v>509</v>
      </c>
      <c r="L51" s="362" t="s">
        <v>509</v>
      </c>
      <c r="M51" s="363" t="s">
        <v>509</v>
      </c>
    </row>
    <row r="52" spans="2:13" ht="27.75" customHeight="1" x14ac:dyDescent="0.15">
      <c r="B52" s="1211"/>
      <c r="C52" s="1212"/>
      <c r="D52" s="103"/>
      <c r="E52" s="1213" t="s">
        <v>42</v>
      </c>
      <c r="F52" s="1213"/>
      <c r="G52" s="1213"/>
      <c r="H52" s="1214"/>
      <c r="I52" s="361">
        <v>6019</v>
      </c>
      <c r="J52" s="362">
        <v>5903</v>
      </c>
      <c r="K52" s="362">
        <v>5786</v>
      </c>
      <c r="L52" s="362">
        <v>6012</v>
      </c>
      <c r="M52" s="363">
        <v>5955</v>
      </c>
    </row>
    <row r="53" spans="2:13" ht="27.75" customHeight="1" thickBot="1" x14ac:dyDescent="0.2">
      <c r="B53" s="1215" t="s">
        <v>43</v>
      </c>
      <c r="C53" s="1216"/>
      <c r="D53" s="107"/>
      <c r="E53" s="1217" t="s">
        <v>44</v>
      </c>
      <c r="F53" s="1217"/>
      <c r="G53" s="1217"/>
      <c r="H53" s="1218"/>
      <c r="I53" s="364">
        <v>1837</v>
      </c>
      <c r="J53" s="365">
        <v>1730</v>
      </c>
      <c r="K53" s="365">
        <v>1454</v>
      </c>
      <c r="L53" s="365">
        <v>1420</v>
      </c>
      <c r="M53" s="366">
        <v>124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JoxQrZeR+/XFraEZA4PpxwDgcE0vZo1i61yWcVLNEpSyu8fVa2GpI3Z7G72n+fj/ZExDWWOQ2qr0CIHxcjqU0Q==" saltValue="9G2XbLxiQJpgjnHuFIbK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4" t="s">
        <v>47</v>
      </c>
      <c r="D55" s="1234"/>
      <c r="E55" s="1235"/>
      <c r="F55" s="119">
        <v>786</v>
      </c>
      <c r="G55" s="119">
        <v>879</v>
      </c>
      <c r="H55" s="120">
        <v>1148</v>
      </c>
    </row>
    <row r="56" spans="2:8" ht="52.5" customHeight="1" x14ac:dyDescent="0.15">
      <c r="B56" s="121"/>
      <c r="C56" s="1236" t="s">
        <v>48</v>
      </c>
      <c r="D56" s="1236"/>
      <c r="E56" s="1237"/>
      <c r="F56" s="122" t="s">
        <v>509</v>
      </c>
      <c r="G56" s="122" t="s">
        <v>509</v>
      </c>
      <c r="H56" s="123" t="s">
        <v>509</v>
      </c>
    </row>
    <row r="57" spans="2:8" ht="53.25" customHeight="1" x14ac:dyDescent="0.15">
      <c r="B57" s="121"/>
      <c r="C57" s="1238" t="s">
        <v>49</v>
      </c>
      <c r="D57" s="1238"/>
      <c r="E57" s="1239"/>
      <c r="F57" s="124">
        <v>649</v>
      </c>
      <c r="G57" s="124">
        <v>651</v>
      </c>
      <c r="H57" s="125">
        <v>1052</v>
      </c>
    </row>
    <row r="58" spans="2:8" ht="45.75" customHeight="1" x14ac:dyDescent="0.15">
      <c r="B58" s="126"/>
      <c r="C58" s="1226" t="s">
        <v>50</v>
      </c>
      <c r="D58" s="1227"/>
      <c r="E58" s="1228"/>
      <c r="F58" s="127"/>
      <c r="G58" s="127"/>
      <c r="H58" s="128"/>
    </row>
    <row r="59" spans="2:8" ht="45.75" customHeight="1" x14ac:dyDescent="0.15">
      <c r="B59" s="126"/>
      <c r="C59" s="1226" t="s">
        <v>51</v>
      </c>
      <c r="D59" s="1227"/>
      <c r="E59" s="1228"/>
      <c r="F59" s="127"/>
      <c r="G59" s="127"/>
      <c r="H59" s="128"/>
    </row>
    <row r="60" spans="2:8" ht="45.75" customHeight="1" x14ac:dyDescent="0.15">
      <c r="B60" s="126"/>
      <c r="C60" s="1226" t="s">
        <v>50</v>
      </c>
      <c r="D60" s="1227"/>
      <c r="E60" s="1228"/>
      <c r="F60" s="127"/>
      <c r="G60" s="127"/>
      <c r="H60" s="128"/>
    </row>
    <row r="61" spans="2:8" ht="45.75" customHeight="1" x14ac:dyDescent="0.15">
      <c r="B61" s="126"/>
      <c r="C61" s="1226" t="s">
        <v>52</v>
      </c>
      <c r="D61" s="1227"/>
      <c r="E61" s="1228"/>
      <c r="F61" s="127"/>
      <c r="G61" s="127"/>
      <c r="H61" s="128"/>
    </row>
    <row r="62" spans="2:8" ht="45.75" customHeight="1" thickBot="1" x14ac:dyDescent="0.2">
      <c r="B62" s="129"/>
      <c r="C62" s="1229" t="s">
        <v>52</v>
      </c>
      <c r="D62" s="1230"/>
      <c r="E62" s="1231"/>
      <c r="F62" s="130"/>
      <c r="G62" s="130"/>
      <c r="H62" s="131"/>
    </row>
    <row r="63" spans="2:8" ht="52.5" customHeight="1" thickBot="1" x14ac:dyDescent="0.2">
      <c r="B63" s="132"/>
      <c r="C63" s="1232" t="s">
        <v>53</v>
      </c>
      <c r="D63" s="1232"/>
      <c r="E63" s="1233"/>
      <c r="F63" s="133">
        <v>1435</v>
      </c>
      <c r="G63" s="133">
        <v>1530</v>
      </c>
      <c r="H63" s="134">
        <v>2201</v>
      </c>
    </row>
    <row r="64" spans="2:8" x14ac:dyDescent="0.15"/>
  </sheetData>
  <sheetProtection algorithmName="SHA-512" hashValue="mBFXJjOneAC4maAJRjNaNeSMqu/dtbvb0Z2mzv8odm/2cXgZ0ypfjNAr0fbMF9d3QooMsXnx6ZSLaQRnv3DZ6A==" saltValue="foY8C7667x1xBwr9F8R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548</v>
      </c>
      <c r="G2" s="148"/>
      <c r="H2" s="149"/>
    </row>
    <row r="3" spans="1:8" x14ac:dyDescent="0.15">
      <c r="A3" s="145" t="s">
        <v>541</v>
      </c>
      <c r="B3" s="150"/>
      <c r="C3" s="151"/>
      <c r="D3" s="152">
        <v>34222</v>
      </c>
      <c r="E3" s="153"/>
      <c r="F3" s="154">
        <v>53655</v>
      </c>
      <c r="G3" s="155"/>
      <c r="H3" s="156"/>
    </row>
    <row r="4" spans="1:8" x14ac:dyDescent="0.15">
      <c r="A4" s="157"/>
      <c r="B4" s="158"/>
      <c r="C4" s="159"/>
      <c r="D4" s="160">
        <v>31304</v>
      </c>
      <c r="E4" s="161"/>
      <c r="F4" s="162">
        <v>32719</v>
      </c>
      <c r="G4" s="163"/>
      <c r="H4" s="164"/>
    </row>
    <row r="5" spans="1:8" x14ac:dyDescent="0.15">
      <c r="A5" s="145" t="s">
        <v>543</v>
      </c>
      <c r="B5" s="150"/>
      <c r="C5" s="151"/>
      <c r="D5" s="152">
        <v>36140</v>
      </c>
      <c r="E5" s="153"/>
      <c r="F5" s="154">
        <v>53869</v>
      </c>
      <c r="G5" s="155"/>
      <c r="H5" s="156"/>
    </row>
    <row r="6" spans="1:8" x14ac:dyDescent="0.15">
      <c r="A6" s="157"/>
      <c r="B6" s="158"/>
      <c r="C6" s="159"/>
      <c r="D6" s="160">
        <v>28664</v>
      </c>
      <c r="E6" s="161"/>
      <c r="F6" s="162">
        <v>35046</v>
      </c>
      <c r="G6" s="163"/>
      <c r="H6" s="164"/>
    </row>
    <row r="7" spans="1:8" x14ac:dyDescent="0.15">
      <c r="A7" s="145" t="s">
        <v>544</v>
      </c>
      <c r="B7" s="150"/>
      <c r="C7" s="151"/>
      <c r="D7" s="152">
        <v>24609</v>
      </c>
      <c r="E7" s="153"/>
      <c r="F7" s="154">
        <v>59119</v>
      </c>
      <c r="G7" s="155"/>
      <c r="H7" s="156"/>
    </row>
    <row r="8" spans="1:8" x14ac:dyDescent="0.15">
      <c r="A8" s="157"/>
      <c r="B8" s="158"/>
      <c r="C8" s="159"/>
      <c r="D8" s="160">
        <v>22129</v>
      </c>
      <c r="E8" s="161"/>
      <c r="F8" s="162">
        <v>29900</v>
      </c>
      <c r="G8" s="163"/>
      <c r="H8" s="164"/>
    </row>
    <row r="9" spans="1:8" x14ac:dyDescent="0.15">
      <c r="A9" s="145" t="s">
        <v>545</v>
      </c>
      <c r="B9" s="150"/>
      <c r="C9" s="151"/>
      <c r="D9" s="152">
        <v>42563</v>
      </c>
      <c r="E9" s="153"/>
      <c r="F9" s="154">
        <v>84459</v>
      </c>
      <c r="G9" s="155"/>
      <c r="H9" s="156"/>
    </row>
    <row r="10" spans="1:8" x14ac:dyDescent="0.15">
      <c r="A10" s="157"/>
      <c r="B10" s="158"/>
      <c r="C10" s="159"/>
      <c r="D10" s="160">
        <v>33709</v>
      </c>
      <c r="E10" s="161"/>
      <c r="F10" s="162">
        <v>47314</v>
      </c>
      <c r="G10" s="163"/>
      <c r="H10" s="164"/>
    </row>
    <row r="11" spans="1:8" x14ac:dyDescent="0.15">
      <c r="A11" s="145" t="s">
        <v>546</v>
      </c>
      <c r="B11" s="150"/>
      <c r="C11" s="151"/>
      <c r="D11" s="152">
        <v>33613</v>
      </c>
      <c r="E11" s="153"/>
      <c r="F11" s="154">
        <v>76413</v>
      </c>
      <c r="G11" s="155"/>
      <c r="H11" s="156"/>
    </row>
    <row r="12" spans="1:8" x14ac:dyDescent="0.15">
      <c r="A12" s="157"/>
      <c r="B12" s="158"/>
      <c r="C12" s="165"/>
      <c r="D12" s="160">
        <v>28059</v>
      </c>
      <c r="E12" s="161"/>
      <c r="F12" s="162">
        <v>39658</v>
      </c>
      <c r="G12" s="163"/>
      <c r="H12" s="164"/>
    </row>
    <row r="13" spans="1:8" x14ac:dyDescent="0.15">
      <c r="A13" s="145"/>
      <c r="B13" s="150"/>
      <c r="C13" s="166"/>
      <c r="D13" s="167">
        <v>34229</v>
      </c>
      <c r="E13" s="168"/>
      <c r="F13" s="169">
        <v>65503</v>
      </c>
      <c r="G13" s="170"/>
      <c r="H13" s="156"/>
    </row>
    <row r="14" spans="1:8" x14ac:dyDescent="0.15">
      <c r="A14" s="157"/>
      <c r="B14" s="158"/>
      <c r="C14" s="159"/>
      <c r="D14" s="160">
        <v>28773</v>
      </c>
      <c r="E14" s="161"/>
      <c r="F14" s="162">
        <v>36927</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5.92</v>
      </c>
      <c r="C19" s="171">
        <f>ROUND(VALUE(SUBSTITUTE(実質収支比率等に係る経年分析!G$48,"▲","-")),2)</f>
        <v>6.21</v>
      </c>
      <c r="D19" s="171">
        <f>ROUND(VALUE(SUBSTITUTE(実質収支比率等に係る経年分析!H$48,"▲","-")),2)</f>
        <v>7.09</v>
      </c>
      <c r="E19" s="171">
        <f>ROUND(VALUE(SUBSTITUTE(実質収支比率等に係る経年分析!I$48,"▲","-")),2)</f>
        <v>11.28</v>
      </c>
      <c r="F19" s="171">
        <f>ROUND(VALUE(SUBSTITUTE(実質収支比率等に係る経年分析!J$48,"▲","-")),2)</f>
        <v>9.74</v>
      </c>
    </row>
    <row r="20" spans="1:11" x14ac:dyDescent="0.15">
      <c r="A20" s="171" t="s">
        <v>57</v>
      </c>
      <c r="B20" s="171">
        <f>ROUND(VALUE(SUBSTITUTE(実質収支比率等に係る経年分析!F$47,"▲","-")),2)</f>
        <v>16.39</v>
      </c>
      <c r="C20" s="171">
        <f>ROUND(VALUE(SUBSTITUTE(実質収支比率等に係る経年分析!G$47,"▲","-")),2)</f>
        <v>15.53</v>
      </c>
      <c r="D20" s="171">
        <f>ROUND(VALUE(SUBSTITUTE(実質収支比率等に係る経年分析!H$47,"▲","-")),2)</f>
        <v>15.48</v>
      </c>
      <c r="E20" s="171">
        <f>ROUND(VALUE(SUBSTITUTE(実質収支比率等に係る経年分析!I$47,"▲","-")),2)</f>
        <v>16.489999999999998</v>
      </c>
      <c r="F20" s="171">
        <f>ROUND(VALUE(SUBSTITUTE(実質収支比率等に係る経年分析!J$47,"▲","-")),2)</f>
        <v>20.57</v>
      </c>
    </row>
    <row r="21" spans="1:11" x14ac:dyDescent="0.15">
      <c r="A21" s="171" t="s">
        <v>58</v>
      </c>
      <c r="B21" s="171">
        <f>IF(ISNUMBER(VALUE(SUBSTITUTE(実質収支比率等に係る経年分析!F$49,"▲","-"))),ROUND(VALUE(SUBSTITUTE(実質収支比率等に係る経年分析!F$49,"▲","-")),2),NA())</f>
        <v>-2.2799999999999998</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0.92</v>
      </c>
      <c r="E21" s="171">
        <f>IF(ISNUMBER(VALUE(SUBSTITUTE(実質収支比率等に係る経年分析!I$49,"▲","-"))),ROUND(VALUE(SUBSTITUTE(実質収支比率等に係る経年分析!I$49,"▲","-")),2),NA())</f>
        <v>6.26</v>
      </c>
      <c r="F21" s="171">
        <f>IF(ISNUMBER(VALUE(SUBSTITUTE(実質収支比率等に係る経年分析!J$49,"▲","-"))),ROUND(VALUE(SUBSTITUTE(実質収支比率等に係る経年分析!J$49,"▲","-")),2),NA())</f>
        <v>3.8</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4.6900000000000004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3.64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2.21</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9.2799999999999994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9.74</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557</v>
      </c>
      <c r="E42" s="173"/>
      <c r="F42" s="173"/>
      <c r="G42" s="173">
        <f>'実質公債費比率（分子）の構造'!L$52</f>
        <v>543</v>
      </c>
      <c r="H42" s="173"/>
      <c r="I42" s="173"/>
      <c r="J42" s="173">
        <f>'実質公債費比率（分子）の構造'!M$52</f>
        <v>537</v>
      </c>
      <c r="K42" s="173"/>
      <c r="L42" s="173"/>
      <c r="M42" s="173">
        <f>'実質公債費比率（分子）の構造'!N$52</f>
        <v>538</v>
      </c>
      <c r="N42" s="173"/>
      <c r="O42" s="173"/>
      <c r="P42" s="173">
        <f>'実質公債費比率（分子）の構造'!O$52</f>
        <v>522</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67</v>
      </c>
      <c r="B44" s="173" t="str">
        <f>'実質公債費比率（分子）の構造'!K$50</f>
        <v>-</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68</v>
      </c>
      <c r="B45" s="173">
        <f>'実質公債費比率（分子）の構造'!K$49</f>
        <v>35</v>
      </c>
      <c r="C45" s="173"/>
      <c r="D45" s="173"/>
      <c r="E45" s="173">
        <f>'実質公債費比率（分子）の構造'!L$49</f>
        <v>36</v>
      </c>
      <c r="F45" s="173"/>
      <c r="G45" s="173"/>
      <c r="H45" s="173">
        <f>'実質公債費比率（分子）の構造'!M$49</f>
        <v>35</v>
      </c>
      <c r="I45" s="173"/>
      <c r="J45" s="173"/>
      <c r="K45" s="173">
        <f>'実質公債費比率（分子）の構造'!N$49</f>
        <v>21</v>
      </c>
      <c r="L45" s="173"/>
      <c r="M45" s="173"/>
      <c r="N45" s="173">
        <f>'実質公債費比率（分子）の構造'!O$49</f>
        <v>27</v>
      </c>
      <c r="O45" s="173"/>
      <c r="P45" s="173"/>
    </row>
    <row r="46" spans="1:16" x14ac:dyDescent="0.15">
      <c r="A46" s="173" t="s">
        <v>69</v>
      </c>
      <c r="B46" s="173">
        <f>'実質公債費比率（分子）の構造'!K$48</f>
        <v>157</v>
      </c>
      <c r="C46" s="173"/>
      <c r="D46" s="173"/>
      <c r="E46" s="173">
        <f>'実質公債費比率（分子）の構造'!L$48</f>
        <v>157</v>
      </c>
      <c r="F46" s="173"/>
      <c r="G46" s="173"/>
      <c r="H46" s="173">
        <f>'実質公債費比率（分子）の構造'!M$48</f>
        <v>139</v>
      </c>
      <c r="I46" s="173"/>
      <c r="J46" s="173"/>
      <c r="K46" s="173">
        <f>'実質公債費比率（分子）の構造'!N$48</f>
        <v>72</v>
      </c>
      <c r="L46" s="173"/>
      <c r="M46" s="173"/>
      <c r="N46" s="173">
        <f>'実質公債費比率（分子）の構造'!O$48</f>
        <v>71</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576</v>
      </c>
      <c r="C49" s="173"/>
      <c r="D49" s="173"/>
      <c r="E49" s="173">
        <f>'実質公債費比率（分子）の構造'!L$45</f>
        <v>590</v>
      </c>
      <c r="F49" s="173"/>
      <c r="G49" s="173"/>
      <c r="H49" s="173">
        <f>'実質公債費比率（分子）の構造'!M$45</f>
        <v>609</v>
      </c>
      <c r="I49" s="173"/>
      <c r="J49" s="173"/>
      <c r="K49" s="173">
        <f>'実質公債費比率（分子）の構造'!N$45</f>
        <v>604</v>
      </c>
      <c r="L49" s="173"/>
      <c r="M49" s="173"/>
      <c r="N49" s="173">
        <f>'実質公債費比率（分子）の構造'!O$45</f>
        <v>581</v>
      </c>
      <c r="O49" s="173"/>
      <c r="P49" s="173"/>
    </row>
    <row r="50" spans="1:16" x14ac:dyDescent="0.15">
      <c r="A50" s="173" t="s">
        <v>73</v>
      </c>
      <c r="B50" s="173" t="e">
        <f>NA()</f>
        <v>#N/A</v>
      </c>
      <c r="C50" s="173">
        <f>IF(ISNUMBER('実質公債費比率（分子）の構造'!K$53),'実質公債費比率（分子）の構造'!K$53,NA())</f>
        <v>211</v>
      </c>
      <c r="D50" s="173" t="e">
        <f>NA()</f>
        <v>#N/A</v>
      </c>
      <c r="E50" s="173" t="e">
        <f>NA()</f>
        <v>#N/A</v>
      </c>
      <c r="F50" s="173">
        <f>IF(ISNUMBER('実質公債費比率（分子）の構造'!L$53),'実質公債費比率（分子）の構造'!L$53,NA())</f>
        <v>240</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159</v>
      </c>
      <c r="M50" s="173" t="e">
        <f>NA()</f>
        <v>#N/A</v>
      </c>
      <c r="N50" s="173" t="e">
        <f>NA()</f>
        <v>#N/A</v>
      </c>
      <c r="O50" s="173">
        <f>IF(ISNUMBER('実質公債費比率（分子）の構造'!O$53),'実質公債費比率（分子）の構造'!O$53,NA())</f>
        <v>157</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42</v>
      </c>
      <c r="B56" s="172"/>
      <c r="C56" s="172"/>
      <c r="D56" s="172">
        <f>'将来負担比率（分子）の構造'!I$52</f>
        <v>6019</v>
      </c>
      <c r="E56" s="172"/>
      <c r="F56" s="172"/>
      <c r="G56" s="172">
        <f>'将来負担比率（分子）の構造'!J$52</f>
        <v>5903</v>
      </c>
      <c r="H56" s="172"/>
      <c r="I56" s="172"/>
      <c r="J56" s="172">
        <f>'将来負担比率（分子）の構造'!K$52</f>
        <v>5786</v>
      </c>
      <c r="K56" s="172"/>
      <c r="L56" s="172"/>
      <c r="M56" s="172">
        <f>'将来負担比率（分子）の構造'!L$52</f>
        <v>6012</v>
      </c>
      <c r="N56" s="172"/>
      <c r="O56" s="172"/>
      <c r="P56" s="172">
        <f>'将来負担比率（分子）の構造'!M$52</f>
        <v>5955</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1629</v>
      </c>
      <c r="E58" s="172"/>
      <c r="F58" s="172"/>
      <c r="G58" s="172">
        <f>'将来負担比率（分子）の構造'!J$50</f>
        <v>1682</v>
      </c>
      <c r="H58" s="172"/>
      <c r="I58" s="172"/>
      <c r="J58" s="172">
        <f>'将来負担比率（分子）の構造'!K$50</f>
        <v>1859</v>
      </c>
      <c r="K58" s="172"/>
      <c r="L58" s="172"/>
      <c r="M58" s="172">
        <f>'将来負担比率（分子）の構造'!L$50</f>
        <v>2105</v>
      </c>
      <c r="N58" s="172"/>
      <c r="O58" s="172"/>
      <c r="P58" s="172">
        <f>'将来負担比率（分子）の構造'!M$50</f>
        <v>2778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1393</v>
      </c>
      <c r="C62" s="172"/>
      <c r="D62" s="172"/>
      <c r="E62" s="172">
        <f>'将来負担比率（分子）の構造'!J$45</f>
        <v>1363</v>
      </c>
      <c r="F62" s="172"/>
      <c r="G62" s="172"/>
      <c r="H62" s="172">
        <f>'将来負担比率（分子）の構造'!K$45</f>
        <v>1332</v>
      </c>
      <c r="I62" s="172"/>
      <c r="J62" s="172"/>
      <c r="K62" s="172">
        <f>'将来負担比率（分子）の構造'!L$45</f>
        <v>1336</v>
      </c>
      <c r="L62" s="172"/>
      <c r="M62" s="172"/>
      <c r="N62" s="172">
        <f>'将来負担比率（分子）の構造'!M$45</f>
        <v>1324</v>
      </c>
      <c r="O62" s="172"/>
      <c r="P62" s="172"/>
    </row>
    <row r="63" spans="1:16" x14ac:dyDescent="0.15">
      <c r="A63" s="172" t="s">
        <v>33</v>
      </c>
      <c r="B63" s="172">
        <f>'将来負担比率（分子）の構造'!I$44</f>
        <v>110</v>
      </c>
      <c r="C63" s="172"/>
      <c r="D63" s="172"/>
      <c r="E63" s="172">
        <f>'将来負担比率（分子）の構造'!J$44</f>
        <v>93</v>
      </c>
      <c r="F63" s="172"/>
      <c r="G63" s="172"/>
      <c r="H63" s="172">
        <f>'将来負担比率（分子）の構造'!K$44</f>
        <v>82</v>
      </c>
      <c r="I63" s="172"/>
      <c r="J63" s="172"/>
      <c r="K63" s="172">
        <f>'将来負担比率（分子）の構造'!L$44</f>
        <v>287</v>
      </c>
      <c r="L63" s="172"/>
      <c r="M63" s="172"/>
      <c r="N63" s="172">
        <f>'将来負担比率（分子）の構造'!M$44</f>
        <v>306</v>
      </c>
      <c r="O63" s="172"/>
      <c r="P63" s="172"/>
    </row>
    <row r="64" spans="1:16" x14ac:dyDescent="0.15">
      <c r="A64" s="172" t="s">
        <v>32</v>
      </c>
      <c r="B64" s="172">
        <f>'将来負担比率（分子）の構造'!I$43</f>
        <v>1457</v>
      </c>
      <c r="C64" s="172"/>
      <c r="D64" s="172"/>
      <c r="E64" s="172">
        <f>'将来負担比率（分子）の構造'!J$43</f>
        <v>1424</v>
      </c>
      <c r="F64" s="172"/>
      <c r="G64" s="172"/>
      <c r="H64" s="172">
        <f>'将来負担比率（分子）の構造'!K$43</f>
        <v>1492</v>
      </c>
      <c r="I64" s="172"/>
      <c r="J64" s="172"/>
      <c r="K64" s="172">
        <f>'将来負担比率（分子）の構造'!L$43</f>
        <v>1602</v>
      </c>
      <c r="L64" s="172"/>
      <c r="M64" s="172"/>
      <c r="N64" s="172">
        <f>'将来負担比率（分子）の構造'!M$43</f>
        <v>1101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6524</v>
      </c>
      <c r="C66" s="172"/>
      <c r="D66" s="172"/>
      <c r="E66" s="172">
        <f>'将来負担比率（分子）の構造'!J$41</f>
        <v>6435</v>
      </c>
      <c r="F66" s="172"/>
      <c r="G66" s="172"/>
      <c r="H66" s="172">
        <f>'将来負担比率（分子）の構造'!K$41</f>
        <v>6193</v>
      </c>
      <c r="I66" s="172"/>
      <c r="J66" s="172"/>
      <c r="K66" s="172">
        <f>'将来負担比率（分子）の構造'!L$41</f>
        <v>6312</v>
      </c>
      <c r="L66" s="172"/>
      <c r="M66" s="172"/>
      <c r="N66" s="172">
        <f>'将来負担比率（分子）の構造'!M$41</f>
        <v>6126</v>
      </c>
      <c r="O66" s="172"/>
      <c r="P66" s="172"/>
    </row>
    <row r="67" spans="1:16" x14ac:dyDescent="0.15">
      <c r="A67" s="172" t="s">
        <v>77</v>
      </c>
      <c r="B67" s="172" t="e">
        <f>NA()</f>
        <v>#N/A</v>
      </c>
      <c r="C67" s="172">
        <f>IF(ISNUMBER('将来負担比率（分子）の構造'!I$53), IF('将来負担比率（分子）の構造'!I$53 &lt; 0, 0, '将来負担比率（分子）の構造'!I$53), NA())</f>
        <v>1837</v>
      </c>
      <c r="D67" s="172" t="e">
        <f>NA()</f>
        <v>#N/A</v>
      </c>
      <c r="E67" s="172" t="e">
        <f>NA()</f>
        <v>#N/A</v>
      </c>
      <c r="F67" s="172">
        <f>IF(ISNUMBER('将来負担比率（分子）の構造'!J$53), IF('将来負担比率（分子）の構造'!J$53 &lt; 0, 0, '将来負担比率（分子）の構造'!J$53), NA())</f>
        <v>1730</v>
      </c>
      <c r="G67" s="172" t="e">
        <f>NA()</f>
        <v>#N/A</v>
      </c>
      <c r="H67" s="172" t="e">
        <f>NA()</f>
        <v>#N/A</v>
      </c>
      <c r="I67" s="172">
        <f>IF(ISNUMBER('将来負担比率（分子）の構造'!K$53), IF('将来負担比率（分子）の構造'!K$53 &lt; 0, 0, '将来負担比率（分子）の構造'!K$53), NA())</f>
        <v>1454</v>
      </c>
      <c r="J67" s="172" t="e">
        <f>NA()</f>
        <v>#N/A</v>
      </c>
      <c r="K67" s="172" t="e">
        <f>NA()</f>
        <v>#N/A</v>
      </c>
      <c r="L67" s="172">
        <f>IF(ISNUMBER('将来負担比率（分子）の構造'!L$53), IF('将来負担比率（分子）の構造'!L$53 &lt; 0, 0, '将来負担比率（分子）の構造'!L$53), NA())</f>
        <v>1420</v>
      </c>
      <c r="M67" s="172" t="e">
        <f>NA()</f>
        <v>#N/A</v>
      </c>
      <c r="N67" s="172" t="e">
        <f>NA()</f>
        <v>#N/A</v>
      </c>
      <c r="O67" s="172">
        <f>IF(ISNUMBER('将来負担比率（分子）の構造'!M$53), IF('将来負担比率（分子）の構造'!M$53 &lt; 0, 0, '将来負担比率（分子）の構造'!M$53), NA())</f>
        <v>124</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786</v>
      </c>
      <c r="C72" s="176">
        <f>基金残高に係る経年分析!G55</f>
        <v>879</v>
      </c>
      <c r="D72" s="176">
        <f>基金残高に係る経年分析!H55</f>
        <v>1148</v>
      </c>
    </row>
    <row r="73" spans="1:16" x14ac:dyDescent="0.15">
      <c r="A73" s="175" t="s">
        <v>80</v>
      </c>
      <c r="B73" s="176" t="str">
        <f>基金残高に係る経年分析!F56</f>
        <v>-</v>
      </c>
      <c r="C73" s="176" t="str">
        <f>基金残高に係る経年分析!G56</f>
        <v>-</v>
      </c>
      <c r="D73" s="176" t="str">
        <f>基金残高に係る経年分析!H56</f>
        <v>-</v>
      </c>
    </row>
    <row r="74" spans="1:16" x14ac:dyDescent="0.15">
      <c r="A74" s="175" t="s">
        <v>81</v>
      </c>
      <c r="B74" s="176">
        <f>基金残高に係る経年分析!F57</f>
        <v>649</v>
      </c>
      <c r="C74" s="176">
        <f>基金残高に係る経年分析!G57</f>
        <v>651</v>
      </c>
      <c r="D74" s="176">
        <f>基金残高に係る経年分析!H57</f>
        <v>1052</v>
      </c>
    </row>
  </sheetData>
  <sheetProtection algorithmName="SHA-512" hashValue="D6aBWk2VsOWg4wxcJN/3mYXjyM7ftnrlx7H6NeMZVWQdEdJSDDfEeh1NTjgTmejeIfoJD72QnkH9dOV4g+wLsA==" saltValue="vFERV/3i88YSE5Uf+KCg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Q2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227</v>
      </c>
      <c r="C5" s="695"/>
      <c r="D5" s="695"/>
      <c r="E5" s="695"/>
      <c r="F5" s="695"/>
      <c r="G5" s="695"/>
      <c r="H5" s="695"/>
      <c r="I5" s="695"/>
      <c r="J5" s="695"/>
      <c r="K5" s="695"/>
      <c r="L5" s="695"/>
      <c r="M5" s="695"/>
      <c r="N5" s="695"/>
      <c r="O5" s="695"/>
      <c r="P5" s="695"/>
      <c r="Q5" s="696"/>
      <c r="R5" s="681">
        <v>3337607</v>
      </c>
      <c r="S5" s="682"/>
      <c r="T5" s="682"/>
      <c r="U5" s="682"/>
      <c r="V5" s="682"/>
      <c r="W5" s="682"/>
      <c r="X5" s="682"/>
      <c r="Y5" s="725"/>
      <c r="Z5" s="743">
        <v>39</v>
      </c>
      <c r="AA5" s="743"/>
      <c r="AB5" s="743"/>
      <c r="AC5" s="743"/>
      <c r="AD5" s="744">
        <v>3337607</v>
      </c>
      <c r="AE5" s="744"/>
      <c r="AF5" s="744"/>
      <c r="AG5" s="744"/>
      <c r="AH5" s="744"/>
      <c r="AI5" s="744"/>
      <c r="AJ5" s="744"/>
      <c r="AK5" s="744"/>
      <c r="AL5" s="726">
        <v>62.7</v>
      </c>
      <c r="AM5" s="699"/>
      <c r="AN5" s="699"/>
      <c r="AO5" s="727"/>
      <c r="AP5" s="694" t="s">
        <v>228</v>
      </c>
      <c r="AQ5" s="695"/>
      <c r="AR5" s="695"/>
      <c r="AS5" s="695"/>
      <c r="AT5" s="695"/>
      <c r="AU5" s="695"/>
      <c r="AV5" s="695"/>
      <c r="AW5" s="695"/>
      <c r="AX5" s="695"/>
      <c r="AY5" s="695"/>
      <c r="AZ5" s="695"/>
      <c r="BA5" s="695"/>
      <c r="BB5" s="695"/>
      <c r="BC5" s="695"/>
      <c r="BD5" s="695"/>
      <c r="BE5" s="695"/>
      <c r="BF5" s="696"/>
      <c r="BG5" s="628">
        <v>3337607</v>
      </c>
      <c r="BH5" s="629"/>
      <c r="BI5" s="629"/>
      <c r="BJ5" s="629"/>
      <c r="BK5" s="629"/>
      <c r="BL5" s="629"/>
      <c r="BM5" s="629"/>
      <c r="BN5" s="630"/>
      <c r="BO5" s="655">
        <v>100</v>
      </c>
      <c r="BP5" s="655"/>
      <c r="BQ5" s="655"/>
      <c r="BR5" s="655"/>
      <c r="BS5" s="656" t="s">
        <v>229</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230</v>
      </c>
      <c r="CS5" s="731"/>
      <c r="CT5" s="731"/>
      <c r="CU5" s="731"/>
      <c r="CV5" s="731"/>
      <c r="CW5" s="731"/>
      <c r="CX5" s="731"/>
      <c r="CY5" s="732"/>
      <c r="CZ5" s="730" t="s">
        <v>221</v>
      </c>
      <c r="DA5" s="731"/>
      <c r="DB5" s="731"/>
      <c r="DC5" s="732"/>
      <c r="DD5" s="730" t="s">
        <v>231</v>
      </c>
      <c r="DE5" s="731"/>
      <c r="DF5" s="731"/>
      <c r="DG5" s="731"/>
      <c r="DH5" s="731"/>
      <c r="DI5" s="731"/>
      <c r="DJ5" s="731"/>
      <c r="DK5" s="731"/>
      <c r="DL5" s="731"/>
      <c r="DM5" s="731"/>
      <c r="DN5" s="731"/>
      <c r="DO5" s="731"/>
      <c r="DP5" s="732"/>
      <c r="DQ5" s="730" t="s">
        <v>232</v>
      </c>
      <c r="DR5" s="731"/>
      <c r="DS5" s="731"/>
      <c r="DT5" s="731"/>
      <c r="DU5" s="731"/>
      <c r="DV5" s="731"/>
      <c r="DW5" s="731"/>
      <c r="DX5" s="731"/>
      <c r="DY5" s="731"/>
      <c r="DZ5" s="731"/>
      <c r="EA5" s="731"/>
      <c r="EB5" s="731"/>
      <c r="EC5" s="732"/>
    </row>
    <row r="6" spans="2:143" ht="11.25" customHeight="1" x14ac:dyDescent="0.15">
      <c r="B6" s="625" t="s">
        <v>233</v>
      </c>
      <c r="C6" s="626"/>
      <c r="D6" s="626"/>
      <c r="E6" s="626"/>
      <c r="F6" s="626"/>
      <c r="G6" s="626"/>
      <c r="H6" s="626"/>
      <c r="I6" s="626"/>
      <c r="J6" s="626"/>
      <c r="K6" s="626"/>
      <c r="L6" s="626"/>
      <c r="M6" s="626"/>
      <c r="N6" s="626"/>
      <c r="O6" s="626"/>
      <c r="P6" s="626"/>
      <c r="Q6" s="627"/>
      <c r="R6" s="628">
        <v>120150</v>
      </c>
      <c r="S6" s="629"/>
      <c r="T6" s="629"/>
      <c r="U6" s="629"/>
      <c r="V6" s="629"/>
      <c r="W6" s="629"/>
      <c r="X6" s="629"/>
      <c r="Y6" s="630"/>
      <c r="Z6" s="655">
        <v>1.4</v>
      </c>
      <c r="AA6" s="655"/>
      <c r="AB6" s="655"/>
      <c r="AC6" s="655"/>
      <c r="AD6" s="656">
        <v>120150</v>
      </c>
      <c r="AE6" s="656"/>
      <c r="AF6" s="656"/>
      <c r="AG6" s="656"/>
      <c r="AH6" s="656"/>
      <c r="AI6" s="656"/>
      <c r="AJ6" s="656"/>
      <c r="AK6" s="656"/>
      <c r="AL6" s="631">
        <v>2.2999999999999998</v>
      </c>
      <c r="AM6" s="632"/>
      <c r="AN6" s="632"/>
      <c r="AO6" s="657"/>
      <c r="AP6" s="625" t="s">
        <v>234</v>
      </c>
      <c r="AQ6" s="626"/>
      <c r="AR6" s="626"/>
      <c r="AS6" s="626"/>
      <c r="AT6" s="626"/>
      <c r="AU6" s="626"/>
      <c r="AV6" s="626"/>
      <c r="AW6" s="626"/>
      <c r="AX6" s="626"/>
      <c r="AY6" s="626"/>
      <c r="AZ6" s="626"/>
      <c r="BA6" s="626"/>
      <c r="BB6" s="626"/>
      <c r="BC6" s="626"/>
      <c r="BD6" s="626"/>
      <c r="BE6" s="626"/>
      <c r="BF6" s="627"/>
      <c r="BG6" s="628">
        <v>3337607</v>
      </c>
      <c r="BH6" s="629"/>
      <c r="BI6" s="629"/>
      <c r="BJ6" s="629"/>
      <c r="BK6" s="629"/>
      <c r="BL6" s="629"/>
      <c r="BM6" s="629"/>
      <c r="BN6" s="630"/>
      <c r="BO6" s="655">
        <v>100</v>
      </c>
      <c r="BP6" s="655"/>
      <c r="BQ6" s="655"/>
      <c r="BR6" s="655"/>
      <c r="BS6" s="656" t="s">
        <v>229</v>
      </c>
      <c r="BT6" s="656"/>
      <c r="BU6" s="656"/>
      <c r="BV6" s="656"/>
      <c r="BW6" s="656"/>
      <c r="BX6" s="656"/>
      <c r="BY6" s="656"/>
      <c r="BZ6" s="656"/>
      <c r="CA6" s="656"/>
      <c r="CB6" s="714"/>
      <c r="CD6" s="684" t="s">
        <v>235</v>
      </c>
      <c r="CE6" s="685"/>
      <c r="CF6" s="685"/>
      <c r="CG6" s="685"/>
      <c r="CH6" s="685"/>
      <c r="CI6" s="685"/>
      <c r="CJ6" s="685"/>
      <c r="CK6" s="685"/>
      <c r="CL6" s="685"/>
      <c r="CM6" s="685"/>
      <c r="CN6" s="685"/>
      <c r="CO6" s="685"/>
      <c r="CP6" s="685"/>
      <c r="CQ6" s="686"/>
      <c r="CR6" s="628">
        <v>92617</v>
      </c>
      <c r="CS6" s="629"/>
      <c r="CT6" s="629"/>
      <c r="CU6" s="629"/>
      <c r="CV6" s="629"/>
      <c r="CW6" s="629"/>
      <c r="CX6" s="629"/>
      <c r="CY6" s="630"/>
      <c r="CZ6" s="726">
        <v>1.2</v>
      </c>
      <c r="DA6" s="699"/>
      <c r="DB6" s="699"/>
      <c r="DC6" s="729"/>
      <c r="DD6" s="634" t="s">
        <v>229</v>
      </c>
      <c r="DE6" s="629"/>
      <c r="DF6" s="629"/>
      <c r="DG6" s="629"/>
      <c r="DH6" s="629"/>
      <c r="DI6" s="629"/>
      <c r="DJ6" s="629"/>
      <c r="DK6" s="629"/>
      <c r="DL6" s="629"/>
      <c r="DM6" s="629"/>
      <c r="DN6" s="629"/>
      <c r="DO6" s="629"/>
      <c r="DP6" s="630"/>
      <c r="DQ6" s="634">
        <v>92617</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1522</v>
      </c>
      <c r="S7" s="629"/>
      <c r="T7" s="629"/>
      <c r="U7" s="629"/>
      <c r="V7" s="629"/>
      <c r="W7" s="629"/>
      <c r="X7" s="629"/>
      <c r="Y7" s="630"/>
      <c r="Z7" s="655">
        <v>0</v>
      </c>
      <c r="AA7" s="655"/>
      <c r="AB7" s="655"/>
      <c r="AC7" s="655"/>
      <c r="AD7" s="656">
        <v>1522</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1157308</v>
      </c>
      <c r="BH7" s="629"/>
      <c r="BI7" s="629"/>
      <c r="BJ7" s="629"/>
      <c r="BK7" s="629"/>
      <c r="BL7" s="629"/>
      <c r="BM7" s="629"/>
      <c r="BN7" s="630"/>
      <c r="BO7" s="655">
        <v>34.700000000000003</v>
      </c>
      <c r="BP7" s="655"/>
      <c r="BQ7" s="655"/>
      <c r="BR7" s="655"/>
      <c r="BS7" s="656" t="s">
        <v>140</v>
      </c>
      <c r="BT7" s="656"/>
      <c r="BU7" s="656"/>
      <c r="BV7" s="656"/>
      <c r="BW7" s="656"/>
      <c r="BX7" s="656"/>
      <c r="BY7" s="656"/>
      <c r="BZ7" s="656"/>
      <c r="CA7" s="656"/>
      <c r="CB7" s="714"/>
      <c r="CD7" s="670" t="s">
        <v>238</v>
      </c>
      <c r="CE7" s="667"/>
      <c r="CF7" s="667"/>
      <c r="CG7" s="667"/>
      <c r="CH7" s="667"/>
      <c r="CI7" s="667"/>
      <c r="CJ7" s="667"/>
      <c r="CK7" s="667"/>
      <c r="CL7" s="667"/>
      <c r="CM7" s="667"/>
      <c r="CN7" s="667"/>
      <c r="CO7" s="667"/>
      <c r="CP7" s="667"/>
      <c r="CQ7" s="668"/>
      <c r="CR7" s="628">
        <v>1601640</v>
      </c>
      <c r="CS7" s="629"/>
      <c r="CT7" s="629"/>
      <c r="CU7" s="629"/>
      <c r="CV7" s="629"/>
      <c r="CW7" s="629"/>
      <c r="CX7" s="629"/>
      <c r="CY7" s="630"/>
      <c r="CZ7" s="655">
        <v>20.2</v>
      </c>
      <c r="DA7" s="655"/>
      <c r="DB7" s="655"/>
      <c r="DC7" s="655"/>
      <c r="DD7" s="634">
        <v>47572</v>
      </c>
      <c r="DE7" s="629"/>
      <c r="DF7" s="629"/>
      <c r="DG7" s="629"/>
      <c r="DH7" s="629"/>
      <c r="DI7" s="629"/>
      <c r="DJ7" s="629"/>
      <c r="DK7" s="629"/>
      <c r="DL7" s="629"/>
      <c r="DM7" s="629"/>
      <c r="DN7" s="629"/>
      <c r="DO7" s="629"/>
      <c r="DP7" s="630"/>
      <c r="DQ7" s="634">
        <v>1494512</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14875</v>
      </c>
      <c r="S8" s="629"/>
      <c r="T8" s="629"/>
      <c r="U8" s="629"/>
      <c r="V8" s="629"/>
      <c r="W8" s="629"/>
      <c r="X8" s="629"/>
      <c r="Y8" s="630"/>
      <c r="Z8" s="655">
        <v>0.2</v>
      </c>
      <c r="AA8" s="655"/>
      <c r="AB8" s="655"/>
      <c r="AC8" s="655"/>
      <c r="AD8" s="656">
        <v>14875</v>
      </c>
      <c r="AE8" s="656"/>
      <c r="AF8" s="656"/>
      <c r="AG8" s="656"/>
      <c r="AH8" s="656"/>
      <c r="AI8" s="656"/>
      <c r="AJ8" s="656"/>
      <c r="AK8" s="656"/>
      <c r="AL8" s="631">
        <v>0.3</v>
      </c>
      <c r="AM8" s="632"/>
      <c r="AN8" s="632"/>
      <c r="AO8" s="657"/>
      <c r="AP8" s="625" t="s">
        <v>240</v>
      </c>
      <c r="AQ8" s="626"/>
      <c r="AR8" s="626"/>
      <c r="AS8" s="626"/>
      <c r="AT8" s="626"/>
      <c r="AU8" s="626"/>
      <c r="AV8" s="626"/>
      <c r="AW8" s="626"/>
      <c r="AX8" s="626"/>
      <c r="AY8" s="626"/>
      <c r="AZ8" s="626"/>
      <c r="BA8" s="626"/>
      <c r="BB8" s="626"/>
      <c r="BC8" s="626"/>
      <c r="BD8" s="626"/>
      <c r="BE8" s="626"/>
      <c r="BF8" s="627"/>
      <c r="BG8" s="628">
        <v>36721</v>
      </c>
      <c r="BH8" s="629"/>
      <c r="BI8" s="629"/>
      <c r="BJ8" s="629"/>
      <c r="BK8" s="629"/>
      <c r="BL8" s="629"/>
      <c r="BM8" s="629"/>
      <c r="BN8" s="630"/>
      <c r="BO8" s="655">
        <v>1.1000000000000001</v>
      </c>
      <c r="BP8" s="655"/>
      <c r="BQ8" s="655"/>
      <c r="BR8" s="655"/>
      <c r="BS8" s="656" t="s">
        <v>229</v>
      </c>
      <c r="BT8" s="656"/>
      <c r="BU8" s="656"/>
      <c r="BV8" s="656"/>
      <c r="BW8" s="656"/>
      <c r="BX8" s="656"/>
      <c r="BY8" s="656"/>
      <c r="BZ8" s="656"/>
      <c r="CA8" s="656"/>
      <c r="CB8" s="714"/>
      <c r="CD8" s="670" t="s">
        <v>241</v>
      </c>
      <c r="CE8" s="667"/>
      <c r="CF8" s="667"/>
      <c r="CG8" s="667"/>
      <c r="CH8" s="667"/>
      <c r="CI8" s="667"/>
      <c r="CJ8" s="667"/>
      <c r="CK8" s="667"/>
      <c r="CL8" s="667"/>
      <c r="CM8" s="667"/>
      <c r="CN8" s="667"/>
      <c r="CO8" s="667"/>
      <c r="CP8" s="667"/>
      <c r="CQ8" s="668"/>
      <c r="CR8" s="628">
        <v>2468506</v>
      </c>
      <c r="CS8" s="629"/>
      <c r="CT8" s="629"/>
      <c r="CU8" s="629"/>
      <c r="CV8" s="629"/>
      <c r="CW8" s="629"/>
      <c r="CX8" s="629"/>
      <c r="CY8" s="630"/>
      <c r="CZ8" s="655">
        <v>31.2</v>
      </c>
      <c r="DA8" s="655"/>
      <c r="DB8" s="655"/>
      <c r="DC8" s="655"/>
      <c r="DD8" s="634">
        <v>2229</v>
      </c>
      <c r="DE8" s="629"/>
      <c r="DF8" s="629"/>
      <c r="DG8" s="629"/>
      <c r="DH8" s="629"/>
      <c r="DI8" s="629"/>
      <c r="DJ8" s="629"/>
      <c r="DK8" s="629"/>
      <c r="DL8" s="629"/>
      <c r="DM8" s="629"/>
      <c r="DN8" s="629"/>
      <c r="DO8" s="629"/>
      <c r="DP8" s="630"/>
      <c r="DQ8" s="634">
        <v>1275114</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17625</v>
      </c>
      <c r="S9" s="629"/>
      <c r="T9" s="629"/>
      <c r="U9" s="629"/>
      <c r="V9" s="629"/>
      <c r="W9" s="629"/>
      <c r="X9" s="629"/>
      <c r="Y9" s="630"/>
      <c r="Z9" s="655">
        <v>0.2</v>
      </c>
      <c r="AA9" s="655"/>
      <c r="AB9" s="655"/>
      <c r="AC9" s="655"/>
      <c r="AD9" s="656">
        <v>17625</v>
      </c>
      <c r="AE9" s="656"/>
      <c r="AF9" s="656"/>
      <c r="AG9" s="656"/>
      <c r="AH9" s="656"/>
      <c r="AI9" s="656"/>
      <c r="AJ9" s="656"/>
      <c r="AK9" s="656"/>
      <c r="AL9" s="631">
        <v>0.3</v>
      </c>
      <c r="AM9" s="632"/>
      <c r="AN9" s="632"/>
      <c r="AO9" s="657"/>
      <c r="AP9" s="625" t="s">
        <v>243</v>
      </c>
      <c r="AQ9" s="626"/>
      <c r="AR9" s="626"/>
      <c r="AS9" s="626"/>
      <c r="AT9" s="626"/>
      <c r="AU9" s="626"/>
      <c r="AV9" s="626"/>
      <c r="AW9" s="626"/>
      <c r="AX9" s="626"/>
      <c r="AY9" s="626"/>
      <c r="AZ9" s="626"/>
      <c r="BA9" s="626"/>
      <c r="BB9" s="626"/>
      <c r="BC9" s="626"/>
      <c r="BD9" s="626"/>
      <c r="BE9" s="626"/>
      <c r="BF9" s="627"/>
      <c r="BG9" s="628">
        <v>901583</v>
      </c>
      <c r="BH9" s="629"/>
      <c r="BI9" s="629"/>
      <c r="BJ9" s="629"/>
      <c r="BK9" s="629"/>
      <c r="BL9" s="629"/>
      <c r="BM9" s="629"/>
      <c r="BN9" s="630"/>
      <c r="BO9" s="655">
        <v>27</v>
      </c>
      <c r="BP9" s="655"/>
      <c r="BQ9" s="655"/>
      <c r="BR9" s="655"/>
      <c r="BS9" s="656" t="s">
        <v>140</v>
      </c>
      <c r="BT9" s="656"/>
      <c r="BU9" s="656"/>
      <c r="BV9" s="656"/>
      <c r="BW9" s="656"/>
      <c r="BX9" s="656"/>
      <c r="BY9" s="656"/>
      <c r="BZ9" s="656"/>
      <c r="CA9" s="656"/>
      <c r="CB9" s="714"/>
      <c r="CD9" s="670" t="s">
        <v>244</v>
      </c>
      <c r="CE9" s="667"/>
      <c r="CF9" s="667"/>
      <c r="CG9" s="667"/>
      <c r="CH9" s="667"/>
      <c r="CI9" s="667"/>
      <c r="CJ9" s="667"/>
      <c r="CK9" s="667"/>
      <c r="CL9" s="667"/>
      <c r="CM9" s="667"/>
      <c r="CN9" s="667"/>
      <c r="CO9" s="667"/>
      <c r="CP9" s="667"/>
      <c r="CQ9" s="668"/>
      <c r="CR9" s="628">
        <v>744600</v>
      </c>
      <c r="CS9" s="629"/>
      <c r="CT9" s="629"/>
      <c r="CU9" s="629"/>
      <c r="CV9" s="629"/>
      <c r="CW9" s="629"/>
      <c r="CX9" s="629"/>
      <c r="CY9" s="630"/>
      <c r="CZ9" s="655">
        <v>9.4</v>
      </c>
      <c r="DA9" s="655"/>
      <c r="DB9" s="655"/>
      <c r="DC9" s="655"/>
      <c r="DD9" s="634">
        <v>6946</v>
      </c>
      <c r="DE9" s="629"/>
      <c r="DF9" s="629"/>
      <c r="DG9" s="629"/>
      <c r="DH9" s="629"/>
      <c r="DI9" s="629"/>
      <c r="DJ9" s="629"/>
      <c r="DK9" s="629"/>
      <c r="DL9" s="629"/>
      <c r="DM9" s="629"/>
      <c r="DN9" s="629"/>
      <c r="DO9" s="629"/>
      <c r="DP9" s="630"/>
      <c r="DQ9" s="634">
        <v>530184</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229</v>
      </c>
      <c r="S10" s="629"/>
      <c r="T10" s="629"/>
      <c r="U10" s="629"/>
      <c r="V10" s="629"/>
      <c r="W10" s="629"/>
      <c r="X10" s="629"/>
      <c r="Y10" s="630"/>
      <c r="Z10" s="655" t="s">
        <v>229</v>
      </c>
      <c r="AA10" s="655"/>
      <c r="AB10" s="655"/>
      <c r="AC10" s="655"/>
      <c r="AD10" s="656" t="s">
        <v>140</v>
      </c>
      <c r="AE10" s="656"/>
      <c r="AF10" s="656"/>
      <c r="AG10" s="656"/>
      <c r="AH10" s="656"/>
      <c r="AI10" s="656"/>
      <c r="AJ10" s="656"/>
      <c r="AK10" s="656"/>
      <c r="AL10" s="631" t="s">
        <v>246</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88251</v>
      </c>
      <c r="BH10" s="629"/>
      <c r="BI10" s="629"/>
      <c r="BJ10" s="629"/>
      <c r="BK10" s="629"/>
      <c r="BL10" s="629"/>
      <c r="BM10" s="629"/>
      <c r="BN10" s="630"/>
      <c r="BO10" s="655">
        <v>2.6</v>
      </c>
      <c r="BP10" s="655"/>
      <c r="BQ10" s="655"/>
      <c r="BR10" s="655"/>
      <c r="BS10" s="656" t="s">
        <v>229</v>
      </c>
      <c r="BT10" s="656"/>
      <c r="BU10" s="656"/>
      <c r="BV10" s="656"/>
      <c r="BW10" s="656"/>
      <c r="BX10" s="656"/>
      <c r="BY10" s="656"/>
      <c r="BZ10" s="656"/>
      <c r="CA10" s="656"/>
      <c r="CB10" s="714"/>
      <c r="CD10" s="670" t="s">
        <v>248</v>
      </c>
      <c r="CE10" s="667"/>
      <c r="CF10" s="667"/>
      <c r="CG10" s="667"/>
      <c r="CH10" s="667"/>
      <c r="CI10" s="667"/>
      <c r="CJ10" s="667"/>
      <c r="CK10" s="667"/>
      <c r="CL10" s="667"/>
      <c r="CM10" s="667"/>
      <c r="CN10" s="667"/>
      <c r="CO10" s="667"/>
      <c r="CP10" s="667"/>
      <c r="CQ10" s="668"/>
      <c r="CR10" s="628">
        <v>148</v>
      </c>
      <c r="CS10" s="629"/>
      <c r="CT10" s="629"/>
      <c r="CU10" s="629"/>
      <c r="CV10" s="629"/>
      <c r="CW10" s="629"/>
      <c r="CX10" s="629"/>
      <c r="CY10" s="630"/>
      <c r="CZ10" s="655">
        <v>0</v>
      </c>
      <c r="DA10" s="655"/>
      <c r="DB10" s="655"/>
      <c r="DC10" s="655"/>
      <c r="DD10" s="634" t="s">
        <v>140</v>
      </c>
      <c r="DE10" s="629"/>
      <c r="DF10" s="629"/>
      <c r="DG10" s="629"/>
      <c r="DH10" s="629"/>
      <c r="DI10" s="629"/>
      <c r="DJ10" s="629"/>
      <c r="DK10" s="629"/>
      <c r="DL10" s="629"/>
      <c r="DM10" s="629"/>
      <c r="DN10" s="629"/>
      <c r="DO10" s="629"/>
      <c r="DP10" s="630"/>
      <c r="DQ10" s="634">
        <v>148</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504930</v>
      </c>
      <c r="S11" s="629"/>
      <c r="T11" s="629"/>
      <c r="U11" s="629"/>
      <c r="V11" s="629"/>
      <c r="W11" s="629"/>
      <c r="X11" s="629"/>
      <c r="Y11" s="630"/>
      <c r="Z11" s="631">
        <v>5.9</v>
      </c>
      <c r="AA11" s="632"/>
      <c r="AB11" s="632"/>
      <c r="AC11" s="633"/>
      <c r="AD11" s="634">
        <v>504930</v>
      </c>
      <c r="AE11" s="629"/>
      <c r="AF11" s="629"/>
      <c r="AG11" s="629"/>
      <c r="AH11" s="629"/>
      <c r="AI11" s="629"/>
      <c r="AJ11" s="629"/>
      <c r="AK11" s="630"/>
      <c r="AL11" s="631">
        <v>9.5</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130753</v>
      </c>
      <c r="BH11" s="629"/>
      <c r="BI11" s="629"/>
      <c r="BJ11" s="629"/>
      <c r="BK11" s="629"/>
      <c r="BL11" s="629"/>
      <c r="BM11" s="629"/>
      <c r="BN11" s="630"/>
      <c r="BO11" s="655">
        <v>3.9</v>
      </c>
      <c r="BP11" s="655"/>
      <c r="BQ11" s="655"/>
      <c r="BR11" s="655"/>
      <c r="BS11" s="656" t="s">
        <v>229</v>
      </c>
      <c r="BT11" s="656"/>
      <c r="BU11" s="656"/>
      <c r="BV11" s="656"/>
      <c r="BW11" s="656"/>
      <c r="BX11" s="656"/>
      <c r="BY11" s="656"/>
      <c r="BZ11" s="656"/>
      <c r="CA11" s="656"/>
      <c r="CB11" s="714"/>
      <c r="CD11" s="670" t="s">
        <v>251</v>
      </c>
      <c r="CE11" s="667"/>
      <c r="CF11" s="667"/>
      <c r="CG11" s="667"/>
      <c r="CH11" s="667"/>
      <c r="CI11" s="667"/>
      <c r="CJ11" s="667"/>
      <c r="CK11" s="667"/>
      <c r="CL11" s="667"/>
      <c r="CM11" s="667"/>
      <c r="CN11" s="667"/>
      <c r="CO11" s="667"/>
      <c r="CP11" s="667"/>
      <c r="CQ11" s="668"/>
      <c r="CR11" s="628">
        <v>198370</v>
      </c>
      <c r="CS11" s="629"/>
      <c r="CT11" s="629"/>
      <c r="CU11" s="629"/>
      <c r="CV11" s="629"/>
      <c r="CW11" s="629"/>
      <c r="CX11" s="629"/>
      <c r="CY11" s="630"/>
      <c r="CZ11" s="655">
        <v>2.5</v>
      </c>
      <c r="DA11" s="655"/>
      <c r="DB11" s="655"/>
      <c r="DC11" s="655"/>
      <c r="DD11" s="634">
        <v>63301</v>
      </c>
      <c r="DE11" s="629"/>
      <c r="DF11" s="629"/>
      <c r="DG11" s="629"/>
      <c r="DH11" s="629"/>
      <c r="DI11" s="629"/>
      <c r="DJ11" s="629"/>
      <c r="DK11" s="629"/>
      <c r="DL11" s="629"/>
      <c r="DM11" s="629"/>
      <c r="DN11" s="629"/>
      <c r="DO11" s="629"/>
      <c r="DP11" s="630"/>
      <c r="DQ11" s="634">
        <v>160732</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140</v>
      </c>
      <c r="S12" s="629"/>
      <c r="T12" s="629"/>
      <c r="U12" s="629"/>
      <c r="V12" s="629"/>
      <c r="W12" s="629"/>
      <c r="X12" s="629"/>
      <c r="Y12" s="630"/>
      <c r="Z12" s="655" t="s">
        <v>229</v>
      </c>
      <c r="AA12" s="655"/>
      <c r="AB12" s="655"/>
      <c r="AC12" s="655"/>
      <c r="AD12" s="656" t="s">
        <v>229</v>
      </c>
      <c r="AE12" s="656"/>
      <c r="AF12" s="656"/>
      <c r="AG12" s="656"/>
      <c r="AH12" s="656"/>
      <c r="AI12" s="656"/>
      <c r="AJ12" s="656"/>
      <c r="AK12" s="656"/>
      <c r="AL12" s="631" t="s">
        <v>140</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1928211</v>
      </c>
      <c r="BH12" s="629"/>
      <c r="BI12" s="629"/>
      <c r="BJ12" s="629"/>
      <c r="BK12" s="629"/>
      <c r="BL12" s="629"/>
      <c r="BM12" s="629"/>
      <c r="BN12" s="630"/>
      <c r="BO12" s="655">
        <v>57.8</v>
      </c>
      <c r="BP12" s="655"/>
      <c r="BQ12" s="655"/>
      <c r="BR12" s="655"/>
      <c r="BS12" s="656" t="s">
        <v>229</v>
      </c>
      <c r="BT12" s="656"/>
      <c r="BU12" s="656"/>
      <c r="BV12" s="656"/>
      <c r="BW12" s="656"/>
      <c r="BX12" s="656"/>
      <c r="BY12" s="656"/>
      <c r="BZ12" s="656"/>
      <c r="CA12" s="656"/>
      <c r="CB12" s="714"/>
      <c r="CD12" s="670" t="s">
        <v>254</v>
      </c>
      <c r="CE12" s="667"/>
      <c r="CF12" s="667"/>
      <c r="CG12" s="667"/>
      <c r="CH12" s="667"/>
      <c r="CI12" s="667"/>
      <c r="CJ12" s="667"/>
      <c r="CK12" s="667"/>
      <c r="CL12" s="667"/>
      <c r="CM12" s="667"/>
      <c r="CN12" s="667"/>
      <c r="CO12" s="667"/>
      <c r="CP12" s="667"/>
      <c r="CQ12" s="668"/>
      <c r="CR12" s="628">
        <v>22769</v>
      </c>
      <c r="CS12" s="629"/>
      <c r="CT12" s="629"/>
      <c r="CU12" s="629"/>
      <c r="CV12" s="629"/>
      <c r="CW12" s="629"/>
      <c r="CX12" s="629"/>
      <c r="CY12" s="630"/>
      <c r="CZ12" s="655">
        <v>0.3</v>
      </c>
      <c r="DA12" s="655"/>
      <c r="DB12" s="655"/>
      <c r="DC12" s="655"/>
      <c r="DD12" s="634" t="s">
        <v>229</v>
      </c>
      <c r="DE12" s="629"/>
      <c r="DF12" s="629"/>
      <c r="DG12" s="629"/>
      <c r="DH12" s="629"/>
      <c r="DI12" s="629"/>
      <c r="DJ12" s="629"/>
      <c r="DK12" s="629"/>
      <c r="DL12" s="629"/>
      <c r="DM12" s="629"/>
      <c r="DN12" s="629"/>
      <c r="DO12" s="629"/>
      <c r="DP12" s="630"/>
      <c r="DQ12" s="634">
        <v>22669</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140</v>
      </c>
      <c r="S13" s="629"/>
      <c r="T13" s="629"/>
      <c r="U13" s="629"/>
      <c r="V13" s="629"/>
      <c r="W13" s="629"/>
      <c r="X13" s="629"/>
      <c r="Y13" s="630"/>
      <c r="Z13" s="655" t="s">
        <v>140</v>
      </c>
      <c r="AA13" s="655"/>
      <c r="AB13" s="655"/>
      <c r="AC13" s="655"/>
      <c r="AD13" s="656" t="s">
        <v>140</v>
      </c>
      <c r="AE13" s="656"/>
      <c r="AF13" s="656"/>
      <c r="AG13" s="656"/>
      <c r="AH13" s="656"/>
      <c r="AI13" s="656"/>
      <c r="AJ13" s="656"/>
      <c r="AK13" s="656"/>
      <c r="AL13" s="631" t="s">
        <v>229</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1928211</v>
      </c>
      <c r="BH13" s="629"/>
      <c r="BI13" s="629"/>
      <c r="BJ13" s="629"/>
      <c r="BK13" s="629"/>
      <c r="BL13" s="629"/>
      <c r="BM13" s="629"/>
      <c r="BN13" s="630"/>
      <c r="BO13" s="655">
        <v>57.8</v>
      </c>
      <c r="BP13" s="655"/>
      <c r="BQ13" s="655"/>
      <c r="BR13" s="655"/>
      <c r="BS13" s="656" t="s">
        <v>229</v>
      </c>
      <c r="BT13" s="656"/>
      <c r="BU13" s="656"/>
      <c r="BV13" s="656"/>
      <c r="BW13" s="656"/>
      <c r="BX13" s="656"/>
      <c r="BY13" s="656"/>
      <c r="BZ13" s="656"/>
      <c r="CA13" s="656"/>
      <c r="CB13" s="714"/>
      <c r="CD13" s="670" t="s">
        <v>257</v>
      </c>
      <c r="CE13" s="667"/>
      <c r="CF13" s="667"/>
      <c r="CG13" s="667"/>
      <c r="CH13" s="667"/>
      <c r="CI13" s="667"/>
      <c r="CJ13" s="667"/>
      <c r="CK13" s="667"/>
      <c r="CL13" s="667"/>
      <c r="CM13" s="667"/>
      <c r="CN13" s="667"/>
      <c r="CO13" s="667"/>
      <c r="CP13" s="667"/>
      <c r="CQ13" s="668"/>
      <c r="CR13" s="628">
        <v>788932</v>
      </c>
      <c r="CS13" s="629"/>
      <c r="CT13" s="629"/>
      <c r="CU13" s="629"/>
      <c r="CV13" s="629"/>
      <c r="CW13" s="629"/>
      <c r="CX13" s="629"/>
      <c r="CY13" s="630"/>
      <c r="CZ13" s="655">
        <v>10</v>
      </c>
      <c r="DA13" s="655"/>
      <c r="DB13" s="655"/>
      <c r="DC13" s="655"/>
      <c r="DD13" s="634">
        <v>372970</v>
      </c>
      <c r="DE13" s="629"/>
      <c r="DF13" s="629"/>
      <c r="DG13" s="629"/>
      <c r="DH13" s="629"/>
      <c r="DI13" s="629"/>
      <c r="DJ13" s="629"/>
      <c r="DK13" s="629"/>
      <c r="DL13" s="629"/>
      <c r="DM13" s="629"/>
      <c r="DN13" s="629"/>
      <c r="DO13" s="629"/>
      <c r="DP13" s="630"/>
      <c r="DQ13" s="634">
        <v>666875</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v>7</v>
      </c>
      <c r="S14" s="629"/>
      <c r="T14" s="629"/>
      <c r="U14" s="629"/>
      <c r="V14" s="629"/>
      <c r="W14" s="629"/>
      <c r="X14" s="629"/>
      <c r="Y14" s="630"/>
      <c r="Z14" s="655">
        <v>0</v>
      </c>
      <c r="AA14" s="655"/>
      <c r="AB14" s="655"/>
      <c r="AC14" s="655"/>
      <c r="AD14" s="656">
        <v>7</v>
      </c>
      <c r="AE14" s="656"/>
      <c r="AF14" s="656"/>
      <c r="AG14" s="656"/>
      <c r="AH14" s="656"/>
      <c r="AI14" s="656"/>
      <c r="AJ14" s="656"/>
      <c r="AK14" s="656"/>
      <c r="AL14" s="631">
        <v>0</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77092</v>
      </c>
      <c r="BH14" s="629"/>
      <c r="BI14" s="629"/>
      <c r="BJ14" s="629"/>
      <c r="BK14" s="629"/>
      <c r="BL14" s="629"/>
      <c r="BM14" s="629"/>
      <c r="BN14" s="630"/>
      <c r="BO14" s="655">
        <v>2.2999999999999998</v>
      </c>
      <c r="BP14" s="655"/>
      <c r="BQ14" s="655"/>
      <c r="BR14" s="655"/>
      <c r="BS14" s="656" t="s">
        <v>229</v>
      </c>
      <c r="BT14" s="656"/>
      <c r="BU14" s="656"/>
      <c r="BV14" s="656"/>
      <c r="BW14" s="656"/>
      <c r="BX14" s="656"/>
      <c r="BY14" s="656"/>
      <c r="BZ14" s="656"/>
      <c r="CA14" s="656"/>
      <c r="CB14" s="714"/>
      <c r="CD14" s="670" t="s">
        <v>260</v>
      </c>
      <c r="CE14" s="667"/>
      <c r="CF14" s="667"/>
      <c r="CG14" s="667"/>
      <c r="CH14" s="667"/>
      <c r="CI14" s="667"/>
      <c r="CJ14" s="667"/>
      <c r="CK14" s="667"/>
      <c r="CL14" s="667"/>
      <c r="CM14" s="667"/>
      <c r="CN14" s="667"/>
      <c r="CO14" s="667"/>
      <c r="CP14" s="667"/>
      <c r="CQ14" s="668"/>
      <c r="CR14" s="628">
        <v>551901</v>
      </c>
      <c r="CS14" s="629"/>
      <c r="CT14" s="629"/>
      <c r="CU14" s="629"/>
      <c r="CV14" s="629"/>
      <c r="CW14" s="629"/>
      <c r="CX14" s="629"/>
      <c r="CY14" s="630"/>
      <c r="CZ14" s="655">
        <v>7</v>
      </c>
      <c r="DA14" s="655"/>
      <c r="DB14" s="655"/>
      <c r="DC14" s="655"/>
      <c r="DD14" s="634">
        <v>10666</v>
      </c>
      <c r="DE14" s="629"/>
      <c r="DF14" s="629"/>
      <c r="DG14" s="629"/>
      <c r="DH14" s="629"/>
      <c r="DI14" s="629"/>
      <c r="DJ14" s="629"/>
      <c r="DK14" s="629"/>
      <c r="DL14" s="629"/>
      <c r="DM14" s="629"/>
      <c r="DN14" s="629"/>
      <c r="DO14" s="629"/>
      <c r="DP14" s="630"/>
      <c r="DQ14" s="634">
        <v>547290</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229</v>
      </c>
      <c r="S15" s="629"/>
      <c r="T15" s="629"/>
      <c r="U15" s="629"/>
      <c r="V15" s="629"/>
      <c r="W15" s="629"/>
      <c r="X15" s="629"/>
      <c r="Y15" s="630"/>
      <c r="Z15" s="655" t="s">
        <v>229</v>
      </c>
      <c r="AA15" s="655"/>
      <c r="AB15" s="655"/>
      <c r="AC15" s="655"/>
      <c r="AD15" s="656" t="s">
        <v>140</v>
      </c>
      <c r="AE15" s="656"/>
      <c r="AF15" s="656"/>
      <c r="AG15" s="656"/>
      <c r="AH15" s="656"/>
      <c r="AI15" s="656"/>
      <c r="AJ15" s="656"/>
      <c r="AK15" s="656"/>
      <c r="AL15" s="631" t="s">
        <v>229</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174996</v>
      </c>
      <c r="BH15" s="629"/>
      <c r="BI15" s="629"/>
      <c r="BJ15" s="629"/>
      <c r="BK15" s="629"/>
      <c r="BL15" s="629"/>
      <c r="BM15" s="629"/>
      <c r="BN15" s="630"/>
      <c r="BO15" s="655">
        <v>5.2</v>
      </c>
      <c r="BP15" s="655"/>
      <c r="BQ15" s="655"/>
      <c r="BR15" s="655"/>
      <c r="BS15" s="656" t="s">
        <v>229</v>
      </c>
      <c r="BT15" s="656"/>
      <c r="BU15" s="656"/>
      <c r="BV15" s="656"/>
      <c r="BW15" s="656"/>
      <c r="BX15" s="656"/>
      <c r="BY15" s="656"/>
      <c r="BZ15" s="656"/>
      <c r="CA15" s="656"/>
      <c r="CB15" s="714"/>
      <c r="CD15" s="670" t="s">
        <v>263</v>
      </c>
      <c r="CE15" s="667"/>
      <c r="CF15" s="667"/>
      <c r="CG15" s="667"/>
      <c r="CH15" s="667"/>
      <c r="CI15" s="667"/>
      <c r="CJ15" s="667"/>
      <c r="CK15" s="667"/>
      <c r="CL15" s="667"/>
      <c r="CM15" s="667"/>
      <c r="CN15" s="667"/>
      <c r="CO15" s="667"/>
      <c r="CP15" s="667"/>
      <c r="CQ15" s="668"/>
      <c r="CR15" s="628">
        <v>869414</v>
      </c>
      <c r="CS15" s="629"/>
      <c r="CT15" s="629"/>
      <c r="CU15" s="629"/>
      <c r="CV15" s="629"/>
      <c r="CW15" s="629"/>
      <c r="CX15" s="629"/>
      <c r="CY15" s="630"/>
      <c r="CZ15" s="655">
        <v>11</v>
      </c>
      <c r="DA15" s="655"/>
      <c r="DB15" s="655"/>
      <c r="DC15" s="655"/>
      <c r="DD15" s="634">
        <v>146569</v>
      </c>
      <c r="DE15" s="629"/>
      <c r="DF15" s="629"/>
      <c r="DG15" s="629"/>
      <c r="DH15" s="629"/>
      <c r="DI15" s="629"/>
      <c r="DJ15" s="629"/>
      <c r="DK15" s="629"/>
      <c r="DL15" s="629"/>
      <c r="DM15" s="629"/>
      <c r="DN15" s="629"/>
      <c r="DO15" s="629"/>
      <c r="DP15" s="630"/>
      <c r="DQ15" s="634">
        <v>655486</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16172</v>
      </c>
      <c r="S16" s="629"/>
      <c r="T16" s="629"/>
      <c r="U16" s="629"/>
      <c r="V16" s="629"/>
      <c r="W16" s="629"/>
      <c r="X16" s="629"/>
      <c r="Y16" s="630"/>
      <c r="Z16" s="655">
        <v>0.2</v>
      </c>
      <c r="AA16" s="655"/>
      <c r="AB16" s="655"/>
      <c r="AC16" s="655"/>
      <c r="AD16" s="656">
        <v>16172</v>
      </c>
      <c r="AE16" s="656"/>
      <c r="AF16" s="656"/>
      <c r="AG16" s="656"/>
      <c r="AH16" s="656"/>
      <c r="AI16" s="656"/>
      <c r="AJ16" s="656"/>
      <c r="AK16" s="656"/>
      <c r="AL16" s="631">
        <v>0.3</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229</v>
      </c>
      <c r="BH16" s="629"/>
      <c r="BI16" s="629"/>
      <c r="BJ16" s="629"/>
      <c r="BK16" s="629"/>
      <c r="BL16" s="629"/>
      <c r="BM16" s="629"/>
      <c r="BN16" s="630"/>
      <c r="BO16" s="655" t="s">
        <v>229</v>
      </c>
      <c r="BP16" s="655"/>
      <c r="BQ16" s="655"/>
      <c r="BR16" s="655"/>
      <c r="BS16" s="656" t="s">
        <v>140</v>
      </c>
      <c r="BT16" s="656"/>
      <c r="BU16" s="656"/>
      <c r="BV16" s="656"/>
      <c r="BW16" s="656"/>
      <c r="BX16" s="656"/>
      <c r="BY16" s="656"/>
      <c r="BZ16" s="656"/>
      <c r="CA16" s="656"/>
      <c r="CB16" s="714"/>
      <c r="CD16" s="670" t="s">
        <v>266</v>
      </c>
      <c r="CE16" s="667"/>
      <c r="CF16" s="667"/>
      <c r="CG16" s="667"/>
      <c r="CH16" s="667"/>
      <c r="CI16" s="667"/>
      <c r="CJ16" s="667"/>
      <c r="CK16" s="667"/>
      <c r="CL16" s="667"/>
      <c r="CM16" s="667"/>
      <c r="CN16" s="667"/>
      <c r="CO16" s="667"/>
      <c r="CP16" s="667"/>
      <c r="CQ16" s="668"/>
      <c r="CR16" s="628" t="s">
        <v>140</v>
      </c>
      <c r="CS16" s="629"/>
      <c r="CT16" s="629"/>
      <c r="CU16" s="629"/>
      <c r="CV16" s="629"/>
      <c r="CW16" s="629"/>
      <c r="CX16" s="629"/>
      <c r="CY16" s="630"/>
      <c r="CZ16" s="655" t="s">
        <v>229</v>
      </c>
      <c r="DA16" s="655"/>
      <c r="DB16" s="655"/>
      <c r="DC16" s="655"/>
      <c r="DD16" s="634" t="s">
        <v>267</v>
      </c>
      <c r="DE16" s="629"/>
      <c r="DF16" s="629"/>
      <c r="DG16" s="629"/>
      <c r="DH16" s="629"/>
      <c r="DI16" s="629"/>
      <c r="DJ16" s="629"/>
      <c r="DK16" s="629"/>
      <c r="DL16" s="629"/>
      <c r="DM16" s="629"/>
      <c r="DN16" s="629"/>
      <c r="DO16" s="629"/>
      <c r="DP16" s="630"/>
      <c r="DQ16" s="634" t="s">
        <v>229</v>
      </c>
      <c r="DR16" s="629"/>
      <c r="DS16" s="629"/>
      <c r="DT16" s="629"/>
      <c r="DU16" s="629"/>
      <c r="DV16" s="629"/>
      <c r="DW16" s="629"/>
      <c r="DX16" s="629"/>
      <c r="DY16" s="629"/>
      <c r="DZ16" s="629"/>
      <c r="EA16" s="629"/>
      <c r="EB16" s="629"/>
      <c r="EC16" s="669"/>
    </row>
    <row r="17" spans="2:133" ht="11.25" customHeight="1" x14ac:dyDescent="0.15">
      <c r="B17" s="625" t="s">
        <v>268</v>
      </c>
      <c r="C17" s="626"/>
      <c r="D17" s="626"/>
      <c r="E17" s="626"/>
      <c r="F17" s="626"/>
      <c r="G17" s="626"/>
      <c r="H17" s="626"/>
      <c r="I17" s="626"/>
      <c r="J17" s="626"/>
      <c r="K17" s="626"/>
      <c r="L17" s="626"/>
      <c r="M17" s="626"/>
      <c r="N17" s="626"/>
      <c r="O17" s="626"/>
      <c r="P17" s="626"/>
      <c r="Q17" s="627"/>
      <c r="R17" s="628">
        <v>47198</v>
      </c>
      <c r="S17" s="629"/>
      <c r="T17" s="629"/>
      <c r="U17" s="629"/>
      <c r="V17" s="629"/>
      <c r="W17" s="629"/>
      <c r="X17" s="629"/>
      <c r="Y17" s="630"/>
      <c r="Z17" s="655">
        <v>0.6</v>
      </c>
      <c r="AA17" s="655"/>
      <c r="AB17" s="655"/>
      <c r="AC17" s="655"/>
      <c r="AD17" s="656">
        <v>47198</v>
      </c>
      <c r="AE17" s="656"/>
      <c r="AF17" s="656"/>
      <c r="AG17" s="656"/>
      <c r="AH17" s="656"/>
      <c r="AI17" s="656"/>
      <c r="AJ17" s="656"/>
      <c r="AK17" s="656"/>
      <c r="AL17" s="631">
        <v>0.9</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229</v>
      </c>
      <c r="BH17" s="629"/>
      <c r="BI17" s="629"/>
      <c r="BJ17" s="629"/>
      <c r="BK17" s="629"/>
      <c r="BL17" s="629"/>
      <c r="BM17" s="629"/>
      <c r="BN17" s="630"/>
      <c r="BO17" s="655" t="s">
        <v>229</v>
      </c>
      <c r="BP17" s="655"/>
      <c r="BQ17" s="655"/>
      <c r="BR17" s="655"/>
      <c r="BS17" s="656" t="s">
        <v>229</v>
      </c>
      <c r="BT17" s="656"/>
      <c r="BU17" s="656"/>
      <c r="BV17" s="656"/>
      <c r="BW17" s="656"/>
      <c r="BX17" s="656"/>
      <c r="BY17" s="656"/>
      <c r="BZ17" s="656"/>
      <c r="CA17" s="656"/>
      <c r="CB17" s="714"/>
      <c r="CD17" s="670" t="s">
        <v>270</v>
      </c>
      <c r="CE17" s="667"/>
      <c r="CF17" s="667"/>
      <c r="CG17" s="667"/>
      <c r="CH17" s="667"/>
      <c r="CI17" s="667"/>
      <c r="CJ17" s="667"/>
      <c r="CK17" s="667"/>
      <c r="CL17" s="667"/>
      <c r="CM17" s="667"/>
      <c r="CN17" s="667"/>
      <c r="CO17" s="667"/>
      <c r="CP17" s="667"/>
      <c r="CQ17" s="668"/>
      <c r="CR17" s="628">
        <v>580741</v>
      </c>
      <c r="CS17" s="629"/>
      <c r="CT17" s="629"/>
      <c r="CU17" s="629"/>
      <c r="CV17" s="629"/>
      <c r="CW17" s="629"/>
      <c r="CX17" s="629"/>
      <c r="CY17" s="630"/>
      <c r="CZ17" s="655">
        <v>7.3</v>
      </c>
      <c r="DA17" s="655"/>
      <c r="DB17" s="655"/>
      <c r="DC17" s="655"/>
      <c r="DD17" s="634" t="s">
        <v>140</v>
      </c>
      <c r="DE17" s="629"/>
      <c r="DF17" s="629"/>
      <c r="DG17" s="629"/>
      <c r="DH17" s="629"/>
      <c r="DI17" s="629"/>
      <c r="DJ17" s="629"/>
      <c r="DK17" s="629"/>
      <c r="DL17" s="629"/>
      <c r="DM17" s="629"/>
      <c r="DN17" s="629"/>
      <c r="DO17" s="629"/>
      <c r="DP17" s="630"/>
      <c r="DQ17" s="634">
        <v>580741</v>
      </c>
      <c r="DR17" s="629"/>
      <c r="DS17" s="629"/>
      <c r="DT17" s="629"/>
      <c r="DU17" s="629"/>
      <c r="DV17" s="629"/>
      <c r="DW17" s="629"/>
      <c r="DX17" s="629"/>
      <c r="DY17" s="629"/>
      <c r="DZ17" s="629"/>
      <c r="EA17" s="629"/>
      <c r="EB17" s="629"/>
      <c r="EC17" s="669"/>
    </row>
    <row r="18" spans="2:133" ht="11.25" customHeight="1" x14ac:dyDescent="0.15">
      <c r="B18" s="625" t="s">
        <v>271</v>
      </c>
      <c r="C18" s="626"/>
      <c r="D18" s="626"/>
      <c r="E18" s="626"/>
      <c r="F18" s="626"/>
      <c r="G18" s="626"/>
      <c r="H18" s="626"/>
      <c r="I18" s="626"/>
      <c r="J18" s="626"/>
      <c r="K18" s="626"/>
      <c r="L18" s="626"/>
      <c r="M18" s="626"/>
      <c r="N18" s="626"/>
      <c r="O18" s="626"/>
      <c r="P18" s="626"/>
      <c r="Q18" s="627"/>
      <c r="R18" s="628">
        <v>50317</v>
      </c>
      <c r="S18" s="629"/>
      <c r="T18" s="629"/>
      <c r="U18" s="629"/>
      <c r="V18" s="629"/>
      <c r="W18" s="629"/>
      <c r="X18" s="629"/>
      <c r="Y18" s="630"/>
      <c r="Z18" s="655">
        <v>0.6</v>
      </c>
      <c r="AA18" s="655"/>
      <c r="AB18" s="655"/>
      <c r="AC18" s="655"/>
      <c r="AD18" s="656">
        <v>50317</v>
      </c>
      <c r="AE18" s="656"/>
      <c r="AF18" s="656"/>
      <c r="AG18" s="656"/>
      <c r="AH18" s="656"/>
      <c r="AI18" s="656"/>
      <c r="AJ18" s="656"/>
      <c r="AK18" s="656"/>
      <c r="AL18" s="631">
        <v>0.9</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140</v>
      </c>
      <c r="BH18" s="629"/>
      <c r="BI18" s="629"/>
      <c r="BJ18" s="629"/>
      <c r="BK18" s="629"/>
      <c r="BL18" s="629"/>
      <c r="BM18" s="629"/>
      <c r="BN18" s="630"/>
      <c r="BO18" s="655" t="s">
        <v>140</v>
      </c>
      <c r="BP18" s="655"/>
      <c r="BQ18" s="655"/>
      <c r="BR18" s="655"/>
      <c r="BS18" s="656" t="s">
        <v>140</v>
      </c>
      <c r="BT18" s="656"/>
      <c r="BU18" s="656"/>
      <c r="BV18" s="656"/>
      <c r="BW18" s="656"/>
      <c r="BX18" s="656"/>
      <c r="BY18" s="656"/>
      <c r="BZ18" s="656"/>
      <c r="CA18" s="656"/>
      <c r="CB18" s="714"/>
      <c r="CD18" s="670" t="s">
        <v>273</v>
      </c>
      <c r="CE18" s="667"/>
      <c r="CF18" s="667"/>
      <c r="CG18" s="667"/>
      <c r="CH18" s="667"/>
      <c r="CI18" s="667"/>
      <c r="CJ18" s="667"/>
      <c r="CK18" s="667"/>
      <c r="CL18" s="667"/>
      <c r="CM18" s="667"/>
      <c r="CN18" s="667"/>
      <c r="CO18" s="667"/>
      <c r="CP18" s="667"/>
      <c r="CQ18" s="668"/>
      <c r="CR18" s="628" t="s">
        <v>229</v>
      </c>
      <c r="CS18" s="629"/>
      <c r="CT18" s="629"/>
      <c r="CU18" s="629"/>
      <c r="CV18" s="629"/>
      <c r="CW18" s="629"/>
      <c r="CX18" s="629"/>
      <c r="CY18" s="630"/>
      <c r="CZ18" s="655" t="s">
        <v>140</v>
      </c>
      <c r="DA18" s="655"/>
      <c r="DB18" s="655"/>
      <c r="DC18" s="655"/>
      <c r="DD18" s="634" t="s">
        <v>229</v>
      </c>
      <c r="DE18" s="629"/>
      <c r="DF18" s="629"/>
      <c r="DG18" s="629"/>
      <c r="DH18" s="629"/>
      <c r="DI18" s="629"/>
      <c r="DJ18" s="629"/>
      <c r="DK18" s="629"/>
      <c r="DL18" s="629"/>
      <c r="DM18" s="629"/>
      <c r="DN18" s="629"/>
      <c r="DO18" s="629"/>
      <c r="DP18" s="630"/>
      <c r="DQ18" s="634" t="s">
        <v>140</v>
      </c>
      <c r="DR18" s="629"/>
      <c r="DS18" s="629"/>
      <c r="DT18" s="629"/>
      <c r="DU18" s="629"/>
      <c r="DV18" s="629"/>
      <c r="DW18" s="629"/>
      <c r="DX18" s="629"/>
      <c r="DY18" s="629"/>
      <c r="DZ18" s="629"/>
      <c r="EA18" s="629"/>
      <c r="EB18" s="629"/>
      <c r="EC18" s="669"/>
    </row>
    <row r="19" spans="2:133" ht="11.25" customHeight="1" x14ac:dyDescent="0.15">
      <c r="B19" s="625" t="s">
        <v>274</v>
      </c>
      <c r="C19" s="626"/>
      <c r="D19" s="626"/>
      <c r="E19" s="626"/>
      <c r="F19" s="626"/>
      <c r="G19" s="626"/>
      <c r="H19" s="626"/>
      <c r="I19" s="626"/>
      <c r="J19" s="626"/>
      <c r="K19" s="626"/>
      <c r="L19" s="626"/>
      <c r="M19" s="626"/>
      <c r="N19" s="626"/>
      <c r="O19" s="626"/>
      <c r="P19" s="626"/>
      <c r="Q19" s="627"/>
      <c r="R19" s="628">
        <v>11312</v>
      </c>
      <c r="S19" s="629"/>
      <c r="T19" s="629"/>
      <c r="U19" s="629"/>
      <c r="V19" s="629"/>
      <c r="W19" s="629"/>
      <c r="X19" s="629"/>
      <c r="Y19" s="630"/>
      <c r="Z19" s="655">
        <v>0.1</v>
      </c>
      <c r="AA19" s="655"/>
      <c r="AB19" s="655"/>
      <c r="AC19" s="655"/>
      <c r="AD19" s="656">
        <v>11312</v>
      </c>
      <c r="AE19" s="656"/>
      <c r="AF19" s="656"/>
      <c r="AG19" s="656"/>
      <c r="AH19" s="656"/>
      <c r="AI19" s="656"/>
      <c r="AJ19" s="656"/>
      <c r="AK19" s="656"/>
      <c r="AL19" s="631">
        <v>0.2</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t="s">
        <v>267</v>
      </c>
      <c r="BH19" s="629"/>
      <c r="BI19" s="629"/>
      <c r="BJ19" s="629"/>
      <c r="BK19" s="629"/>
      <c r="BL19" s="629"/>
      <c r="BM19" s="629"/>
      <c r="BN19" s="630"/>
      <c r="BO19" s="655" t="s">
        <v>267</v>
      </c>
      <c r="BP19" s="655"/>
      <c r="BQ19" s="655"/>
      <c r="BR19" s="655"/>
      <c r="BS19" s="656" t="s">
        <v>229</v>
      </c>
      <c r="BT19" s="656"/>
      <c r="BU19" s="656"/>
      <c r="BV19" s="656"/>
      <c r="BW19" s="656"/>
      <c r="BX19" s="656"/>
      <c r="BY19" s="656"/>
      <c r="BZ19" s="656"/>
      <c r="CA19" s="656"/>
      <c r="CB19" s="714"/>
      <c r="CD19" s="670" t="s">
        <v>276</v>
      </c>
      <c r="CE19" s="667"/>
      <c r="CF19" s="667"/>
      <c r="CG19" s="667"/>
      <c r="CH19" s="667"/>
      <c r="CI19" s="667"/>
      <c r="CJ19" s="667"/>
      <c r="CK19" s="667"/>
      <c r="CL19" s="667"/>
      <c r="CM19" s="667"/>
      <c r="CN19" s="667"/>
      <c r="CO19" s="667"/>
      <c r="CP19" s="667"/>
      <c r="CQ19" s="668"/>
      <c r="CR19" s="628" t="s">
        <v>140</v>
      </c>
      <c r="CS19" s="629"/>
      <c r="CT19" s="629"/>
      <c r="CU19" s="629"/>
      <c r="CV19" s="629"/>
      <c r="CW19" s="629"/>
      <c r="CX19" s="629"/>
      <c r="CY19" s="630"/>
      <c r="CZ19" s="655" t="s">
        <v>229</v>
      </c>
      <c r="DA19" s="655"/>
      <c r="DB19" s="655"/>
      <c r="DC19" s="655"/>
      <c r="DD19" s="634" t="s">
        <v>229</v>
      </c>
      <c r="DE19" s="629"/>
      <c r="DF19" s="629"/>
      <c r="DG19" s="629"/>
      <c r="DH19" s="629"/>
      <c r="DI19" s="629"/>
      <c r="DJ19" s="629"/>
      <c r="DK19" s="629"/>
      <c r="DL19" s="629"/>
      <c r="DM19" s="629"/>
      <c r="DN19" s="629"/>
      <c r="DO19" s="629"/>
      <c r="DP19" s="630"/>
      <c r="DQ19" s="634" t="s">
        <v>229</v>
      </c>
      <c r="DR19" s="629"/>
      <c r="DS19" s="629"/>
      <c r="DT19" s="629"/>
      <c r="DU19" s="629"/>
      <c r="DV19" s="629"/>
      <c r="DW19" s="629"/>
      <c r="DX19" s="629"/>
      <c r="DY19" s="629"/>
      <c r="DZ19" s="629"/>
      <c r="EA19" s="629"/>
      <c r="EB19" s="629"/>
      <c r="EC19" s="669"/>
    </row>
    <row r="20" spans="2:133" ht="11.25" customHeight="1" x14ac:dyDescent="0.15">
      <c r="B20" s="625" t="s">
        <v>277</v>
      </c>
      <c r="C20" s="626"/>
      <c r="D20" s="626"/>
      <c r="E20" s="626"/>
      <c r="F20" s="626"/>
      <c r="G20" s="626"/>
      <c r="H20" s="626"/>
      <c r="I20" s="626"/>
      <c r="J20" s="626"/>
      <c r="K20" s="626"/>
      <c r="L20" s="626"/>
      <c r="M20" s="626"/>
      <c r="N20" s="626"/>
      <c r="O20" s="626"/>
      <c r="P20" s="626"/>
      <c r="Q20" s="627"/>
      <c r="R20" s="628">
        <v>5255</v>
      </c>
      <c r="S20" s="629"/>
      <c r="T20" s="629"/>
      <c r="U20" s="629"/>
      <c r="V20" s="629"/>
      <c r="W20" s="629"/>
      <c r="X20" s="629"/>
      <c r="Y20" s="630"/>
      <c r="Z20" s="655">
        <v>0.1</v>
      </c>
      <c r="AA20" s="655"/>
      <c r="AB20" s="655"/>
      <c r="AC20" s="655"/>
      <c r="AD20" s="656">
        <v>5255</v>
      </c>
      <c r="AE20" s="656"/>
      <c r="AF20" s="656"/>
      <c r="AG20" s="656"/>
      <c r="AH20" s="656"/>
      <c r="AI20" s="656"/>
      <c r="AJ20" s="656"/>
      <c r="AK20" s="656"/>
      <c r="AL20" s="631">
        <v>0.1</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t="s">
        <v>229</v>
      </c>
      <c r="BH20" s="629"/>
      <c r="BI20" s="629"/>
      <c r="BJ20" s="629"/>
      <c r="BK20" s="629"/>
      <c r="BL20" s="629"/>
      <c r="BM20" s="629"/>
      <c r="BN20" s="630"/>
      <c r="BO20" s="655" t="s">
        <v>229</v>
      </c>
      <c r="BP20" s="655"/>
      <c r="BQ20" s="655"/>
      <c r="BR20" s="655"/>
      <c r="BS20" s="656" t="s">
        <v>140</v>
      </c>
      <c r="BT20" s="656"/>
      <c r="BU20" s="656"/>
      <c r="BV20" s="656"/>
      <c r="BW20" s="656"/>
      <c r="BX20" s="656"/>
      <c r="BY20" s="656"/>
      <c r="BZ20" s="656"/>
      <c r="CA20" s="656"/>
      <c r="CB20" s="714"/>
      <c r="CD20" s="670" t="s">
        <v>279</v>
      </c>
      <c r="CE20" s="667"/>
      <c r="CF20" s="667"/>
      <c r="CG20" s="667"/>
      <c r="CH20" s="667"/>
      <c r="CI20" s="667"/>
      <c r="CJ20" s="667"/>
      <c r="CK20" s="667"/>
      <c r="CL20" s="667"/>
      <c r="CM20" s="667"/>
      <c r="CN20" s="667"/>
      <c r="CO20" s="667"/>
      <c r="CP20" s="667"/>
      <c r="CQ20" s="668"/>
      <c r="CR20" s="628">
        <v>7919638</v>
      </c>
      <c r="CS20" s="629"/>
      <c r="CT20" s="629"/>
      <c r="CU20" s="629"/>
      <c r="CV20" s="629"/>
      <c r="CW20" s="629"/>
      <c r="CX20" s="629"/>
      <c r="CY20" s="630"/>
      <c r="CZ20" s="655">
        <v>100</v>
      </c>
      <c r="DA20" s="655"/>
      <c r="DB20" s="655"/>
      <c r="DC20" s="655"/>
      <c r="DD20" s="634">
        <v>650253</v>
      </c>
      <c r="DE20" s="629"/>
      <c r="DF20" s="629"/>
      <c r="DG20" s="629"/>
      <c r="DH20" s="629"/>
      <c r="DI20" s="629"/>
      <c r="DJ20" s="629"/>
      <c r="DK20" s="629"/>
      <c r="DL20" s="629"/>
      <c r="DM20" s="629"/>
      <c r="DN20" s="629"/>
      <c r="DO20" s="629"/>
      <c r="DP20" s="630"/>
      <c r="DQ20" s="634">
        <v>6026368</v>
      </c>
      <c r="DR20" s="629"/>
      <c r="DS20" s="629"/>
      <c r="DT20" s="629"/>
      <c r="DU20" s="629"/>
      <c r="DV20" s="629"/>
      <c r="DW20" s="629"/>
      <c r="DX20" s="629"/>
      <c r="DY20" s="629"/>
      <c r="DZ20" s="629"/>
      <c r="EA20" s="629"/>
      <c r="EB20" s="629"/>
      <c r="EC20" s="669"/>
    </row>
    <row r="21" spans="2:133" ht="11.25" customHeight="1" x14ac:dyDescent="0.15">
      <c r="B21" s="625" t="s">
        <v>280</v>
      </c>
      <c r="C21" s="626"/>
      <c r="D21" s="626"/>
      <c r="E21" s="626"/>
      <c r="F21" s="626"/>
      <c r="G21" s="626"/>
      <c r="H21" s="626"/>
      <c r="I21" s="626"/>
      <c r="J21" s="626"/>
      <c r="K21" s="626"/>
      <c r="L21" s="626"/>
      <c r="M21" s="626"/>
      <c r="N21" s="626"/>
      <c r="O21" s="626"/>
      <c r="P21" s="626"/>
      <c r="Q21" s="627"/>
      <c r="R21" s="628">
        <v>1705</v>
      </c>
      <c r="S21" s="629"/>
      <c r="T21" s="629"/>
      <c r="U21" s="629"/>
      <c r="V21" s="629"/>
      <c r="W21" s="629"/>
      <c r="X21" s="629"/>
      <c r="Y21" s="630"/>
      <c r="Z21" s="655">
        <v>0</v>
      </c>
      <c r="AA21" s="655"/>
      <c r="AB21" s="655"/>
      <c r="AC21" s="655"/>
      <c r="AD21" s="656">
        <v>1705</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t="s">
        <v>140</v>
      </c>
      <c r="BH21" s="629"/>
      <c r="BI21" s="629"/>
      <c r="BJ21" s="629"/>
      <c r="BK21" s="629"/>
      <c r="BL21" s="629"/>
      <c r="BM21" s="629"/>
      <c r="BN21" s="630"/>
      <c r="BO21" s="655" t="s">
        <v>229</v>
      </c>
      <c r="BP21" s="655"/>
      <c r="BQ21" s="655"/>
      <c r="BR21" s="655"/>
      <c r="BS21" s="656" t="s">
        <v>229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32045</v>
      </c>
      <c r="S22" s="629"/>
      <c r="T22" s="629"/>
      <c r="U22" s="629"/>
      <c r="V22" s="629"/>
      <c r="W22" s="629"/>
      <c r="X22" s="629"/>
      <c r="Y22" s="630"/>
      <c r="Z22" s="655">
        <v>0.4</v>
      </c>
      <c r="AA22" s="655"/>
      <c r="AB22" s="655"/>
      <c r="AC22" s="655"/>
      <c r="AD22" s="656" t="s">
        <v>229</v>
      </c>
      <c r="AE22" s="656"/>
      <c r="AF22" s="656"/>
      <c r="AG22" s="656"/>
      <c r="AH22" s="656"/>
      <c r="AI22" s="656"/>
      <c r="AJ22" s="656"/>
      <c r="AK22" s="656"/>
      <c r="AL22" s="631" t="s">
        <v>140</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267</v>
      </c>
      <c r="BH22" s="629"/>
      <c r="BI22" s="629"/>
      <c r="BJ22" s="629"/>
      <c r="BK22" s="629"/>
      <c r="BL22" s="629"/>
      <c r="BM22" s="629"/>
      <c r="BN22" s="630"/>
      <c r="BO22" s="655" t="s">
        <v>140</v>
      </c>
      <c r="BP22" s="655"/>
      <c r="BQ22" s="655"/>
      <c r="BR22" s="655"/>
      <c r="BS22" s="656" t="s">
        <v>229</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1273491</v>
      </c>
      <c r="S23" s="629"/>
      <c r="T23" s="629"/>
      <c r="U23" s="629"/>
      <c r="V23" s="629"/>
      <c r="W23" s="629"/>
      <c r="X23" s="629"/>
      <c r="Y23" s="630"/>
      <c r="Z23" s="655">
        <v>14.9</v>
      </c>
      <c r="AA23" s="655"/>
      <c r="AB23" s="655"/>
      <c r="AC23" s="655"/>
      <c r="AD23" s="656">
        <v>1164703</v>
      </c>
      <c r="AE23" s="656"/>
      <c r="AF23" s="656"/>
      <c r="AG23" s="656"/>
      <c r="AH23" s="656"/>
      <c r="AI23" s="656"/>
      <c r="AJ23" s="656"/>
      <c r="AK23" s="656"/>
      <c r="AL23" s="631">
        <v>21.9</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t="s">
        <v>229</v>
      </c>
      <c r="BH23" s="629"/>
      <c r="BI23" s="629"/>
      <c r="BJ23" s="629"/>
      <c r="BK23" s="629"/>
      <c r="BL23" s="629"/>
      <c r="BM23" s="629"/>
      <c r="BN23" s="630"/>
      <c r="BO23" s="655" t="s">
        <v>229</v>
      </c>
      <c r="BP23" s="655"/>
      <c r="BQ23" s="655"/>
      <c r="BR23" s="655"/>
      <c r="BS23" s="656" t="s">
        <v>140</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1164703</v>
      </c>
      <c r="S24" s="629"/>
      <c r="T24" s="629"/>
      <c r="U24" s="629"/>
      <c r="V24" s="629"/>
      <c r="W24" s="629"/>
      <c r="X24" s="629"/>
      <c r="Y24" s="630"/>
      <c r="Z24" s="655">
        <v>13.6</v>
      </c>
      <c r="AA24" s="655"/>
      <c r="AB24" s="655"/>
      <c r="AC24" s="655"/>
      <c r="AD24" s="656">
        <v>1164703</v>
      </c>
      <c r="AE24" s="656"/>
      <c r="AF24" s="656"/>
      <c r="AG24" s="656"/>
      <c r="AH24" s="656"/>
      <c r="AI24" s="656"/>
      <c r="AJ24" s="656"/>
      <c r="AK24" s="656"/>
      <c r="AL24" s="631">
        <v>21.9</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229</v>
      </c>
      <c r="BH24" s="629"/>
      <c r="BI24" s="629"/>
      <c r="BJ24" s="629"/>
      <c r="BK24" s="629"/>
      <c r="BL24" s="629"/>
      <c r="BM24" s="629"/>
      <c r="BN24" s="630"/>
      <c r="BO24" s="655" t="s">
        <v>267</v>
      </c>
      <c r="BP24" s="655"/>
      <c r="BQ24" s="655"/>
      <c r="BR24" s="655"/>
      <c r="BS24" s="656" t="s">
        <v>229</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3275646</v>
      </c>
      <c r="CS24" s="682"/>
      <c r="CT24" s="682"/>
      <c r="CU24" s="682"/>
      <c r="CV24" s="682"/>
      <c r="CW24" s="682"/>
      <c r="CX24" s="682"/>
      <c r="CY24" s="725"/>
      <c r="CZ24" s="726">
        <v>41.4</v>
      </c>
      <c r="DA24" s="699"/>
      <c r="DB24" s="699"/>
      <c r="DC24" s="729"/>
      <c r="DD24" s="724">
        <v>2152058</v>
      </c>
      <c r="DE24" s="682"/>
      <c r="DF24" s="682"/>
      <c r="DG24" s="682"/>
      <c r="DH24" s="682"/>
      <c r="DI24" s="682"/>
      <c r="DJ24" s="682"/>
      <c r="DK24" s="725"/>
      <c r="DL24" s="724">
        <v>2060142</v>
      </c>
      <c r="DM24" s="682"/>
      <c r="DN24" s="682"/>
      <c r="DO24" s="682"/>
      <c r="DP24" s="682"/>
      <c r="DQ24" s="682"/>
      <c r="DR24" s="682"/>
      <c r="DS24" s="682"/>
      <c r="DT24" s="682"/>
      <c r="DU24" s="682"/>
      <c r="DV24" s="725"/>
      <c r="DW24" s="726">
        <v>36.4</v>
      </c>
      <c r="DX24" s="699"/>
      <c r="DY24" s="699"/>
      <c r="DZ24" s="699"/>
      <c r="EA24" s="699"/>
      <c r="EB24" s="699"/>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108788</v>
      </c>
      <c r="S25" s="629"/>
      <c r="T25" s="629"/>
      <c r="U25" s="629"/>
      <c r="V25" s="629"/>
      <c r="W25" s="629"/>
      <c r="X25" s="629"/>
      <c r="Y25" s="630"/>
      <c r="Z25" s="655">
        <v>1.3</v>
      </c>
      <c r="AA25" s="655"/>
      <c r="AB25" s="655"/>
      <c r="AC25" s="655"/>
      <c r="AD25" s="656" t="s">
        <v>246</v>
      </c>
      <c r="AE25" s="656"/>
      <c r="AF25" s="656"/>
      <c r="AG25" s="656"/>
      <c r="AH25" s="656"/>
      <c r="AI25" s="656"/>
      <c r="AJ25" s="656"/>
      <c r="AK25" s="656"/>
      <c r="AL25" s="631" t="s">
        <v>267</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140</v>
      </c>
      <c r="BH25" s="629"/>
      <c r="BI25" s="629"/>
      <c r="BJ25" s="629"/>
      <c r="BK25" s="629"/>
      <c r="BL25" s="629"/>
      <c r="BM25" s="629"/>
      <c r="BN25" s="630"/>
      <c r="BO25" s="655" t="s">
        <v>229</v>
      </c>
      <c r="BP25" s="655"/>
      <c r="BQ25" s="655"/>
      <c r="BR25" s="655"/>
      <c r="BS25" s="656" t="s">
        <v>140</v>
      </c>
      <c r="BT25" s="656"/>
      <c r="BU25" s="656"/>
      <c r="BV25" s="656"/>
      <c r="BW25" s="656"/>
      <c r="BX25" s="656"/>
      <c r="BY25" s="656"/>
      <c r="BZ25" s="656"/>
      <c r="CA25" s="656"/>
      <c r="CB25" s="714"/>
      <c r="CD25" s="670" t="s">
        <v>297</v>
      </c>
      <c r="CE25" s="667"/>
      <c r="CF25" s="667"/>
      <c r="CG25" s="667"/>
      <c r="CH25" s="667"/>
      <c r="CI25" s="667"/>
      <c r="CJ25" s="667"/>
      <c r="CK25" s="667"/>
      <c r="CL25" s="667"/>
      <c r="CM25" s="667"/>
      <c r="CN25" s="667"/>
      <c r="CO25" s="667"/>
      <c r="CP25" s="667"/>
      <c r="CQ25" s="668"/>
      <c r="CR25" s="628">
        <v>1394289</v>
      </c>
      <c r="CS25" s="639"/>
      <c r="CT25" s="639"/>
      <c r="CU25" s="639"/>
      <c r="CV25" s="639"/>
      <c r="CW25" s="639"/>
      <c r="CX25" s="639"/>
      <c r="CY25" s="640"/>
      <c r="CZ25" s="631">
        <v>17.600000000000001</v>
      </c>
      <c r="DA25" s="641"/>
      <c r="DB25" s="641"/>
      <c r="DC25" s="642"/>
      <c r="DD25" s="634">
        <v>1271069</v>
      </c>
      <c r="DE25" s="639"/>
      <c r="DF25" s="639"/>
      <c r="DG25" s="639"/>
      <c r="DH25" s="639"/>
      <c r="DI25" s="639"/>
      <c r="DJ25" s="639"/>
      <c r="DK25" s="640"/>
      <c r="DL25" s="634">
        <v>1199353</v>
      </c>
      <c r="DM25" s="639"/>
      <c r="DN25" s="639"/>
      <c r="DO25" s="639"/>
      <c r="DP25" s="639"/>
      <c r="DQ25" s="639"/>
      <c r="DR25" s="639"/>
      <c r="DS25" s="639"/>
      <c r="DT25" s="639"/>
      <c r="DU25" s="639"/>
      <c r="DV25" s="640"/>
      <c r="DW25" s="631">
        <v>21.2</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t="s">
        <v>140</v>
      </c>
      <c r="S26" s="629"/>
      <c r="T26" s="629"/>
      <c r="U26" s="629"/>
      <c r="V26" s="629"/>
      <c r="W26" s="629"/>
      <c r="X26" s="629"/>
      <c r="Y26" s="630"/>
      <c r="Z26" s="655" t="s">
        <v>246</v>
      </c>
      <c r="AA26" s="655"/>
      <c r="AB26" s="655"/>
      <c r="AC26" s="655"/>
      <c r="AD26" s="656" t="s">
        <v>229</v>
      </c>
      <c r="AE26" s="656"/>
      <c r="AF26" s="656"/>
      <c r="AG26" s="656"/>
      <c r="AH26" s="656"/>
      <c r="AI26" s="656"/>
      <c r="AJ26" s="656"/>
      <c r="AK26" s="656"/>
      <c r="AL26" s="631" t="s">
        <v>229</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267</v>
      </c>
      <c r="BH26" s="629"/>
      <c r="BI26" s="629"/>
      <c r="BJ26" s="629"/>
      <c r="BK26" s="629"/>
      <c r="BL26" s="629"/>
      <c r="BM26" s="629"/>
      <c r="BN26" s="630"/>
      <c r="BO26" s="655" t="s">
        <v>140</v>
      </c>
      <c r="BP26" s="655"/>
      <c r="BQ26" s="655"/>
      <c r="BR26" s="655"/>
      <c r="BS26" s="656" t="s">
        <v>229</v>
      </c>
      <c r="BT26" s="656"/>
      <c r="BU26" s="656"/>
      <c r="BV26" s="656"/>
      <c r="BW26" s="656"/>
      <c r="BX26" s="656"/>
      <c r="BY26" s="656"/>
      <c r="BZ26" s="656"/>
      <c r="CA26" s="656"/>
      <c r="CB26" s="714"/>
      <c r="CD26" s="670" t="s">
        <v>300</v>
      </c>
      <c r="CE26" s="667"/>
      <c r="CF26" s="667"/>
      <c r="CG26" s="667"/>
      <c r="CH26" s="667"/>
      <c r="CI26" s="667"/>
      <c r="CJ26" s="667"/>
      <c r="CK26" s="667"/>
      <c r="CL26" s="667"/>
      <c r="CM26" s="667"/>
      <c r="CN26" s="667"/>
      <c r="CO26" s="667"/>
      <c r="CP26" s="667"/>
      <c r="CQ26" s="668"/>
      <c r="CR26" s="628">
        <v>812059</v>
      </c>
      <c r="CS26" s="629"/>
      <c r="CT26" s="629"/>
      <c r="CU26" s="629"/>
      <c r="CV26" s="629"/>
      <c r="CW26" s="629"/>
      <c r="CX26" s="629"/>
      <c r="CY26" s="630"/>
      <c r="CZ26" s="631">
        <v>10.3</v>
      </c>
      <c r="DA26" s="641"/>
      <c r="DB26" s="641"/>
      <c r="DC26" s="642"/>
      <c r="DD26" s="634">
        <v>723676</v>
      </c>
      <c r="DE26" s="629"/>
      <c r="DF26" s="629"/>
      <c r="DG26" s="629"/>
      <c r="DH26" s="629"/>
      <c r="DI26" s="629"/>
      <c r="DJ26" s="629"/>
      <c r="DK26" s="630"/>
      <c r="DL26" s="634" t="s">
        <v>229</v>
      </c>
      <c r="DM26" s="629"/>
      <c r="DN26" s="629"/>
      <c r="DO26" s="629"/>
      <c r="DP26" s="629"/>
      <c r="DQ26" s="629"/>
      <c r="DR26" s="629"/>
      <c r="DS26" s="629"/>
      <c r="DT26" s="629"/>
      <c r="DU26" s="629"/>
      <c r="DV26" s="630"/>
      <c r="DW26" s="631" t="s">
        <v>140</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5383894</v>
      </c>
      <c r="S27" s="629"/>
      <c r="T27" s="629"/>
      <c r="U27" s="629"/>
      <c r="V27" s="629"/>
      <c r="W27" s="629"/>
      <c r="X27" s="629"/>
      <c r="Y27" s="630"/>
      <c r="Z27" s="655">
        <v>62.9</v>
      </c>
      <c r="AA27" s="655"/>
      <c r="AB27" s="655"/>
      <c r="AC27" s="655"/>
      <c r="AD27" s="656">
        <v>5275106</v>
      </c>
      <c r="AE27" s="656"/>
      <c r="AF27" s="656"/>
      <c r="AG27" s="656"/>
      <c r="AH27" s="656"/>
      <c r="AI27" s="656"/>
      <c r="AJ27" s="656"/>
      <c r="AK27" s="656"/>
      <c r="AL27" s="631">
        <v>99.1</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3337607</v>
      </c>
      <c r="BH27" s="629"/>
      <c r="BI27" s="629"/>
      <c r="BJ27" s="629"/>
      <c r="BK27" s="629"/>
      <c r="BL27" s="629"/>
      <c r="BM27" s="629"/>
      <c r="BN27" s="630"/>
      <c r="BO27" s="655">
        <v>100</v>
      </c>
      <c r="BP27" s="655"/>
      <c r="BQ27" s="655"/>
      <c r="BR27" s="655"/>
      <c r="BS27" s="656" t="s">
        <v>229</v>
      </c>
      <c r="BT27" s="656"/>
      <c r="BU27" s="656"/>
      <c r="BV27" s="656"/>
      <c r="BW27" s="656"/>
      <c r="BX27" s="656"/>
      <c r="BY27" s="656"/>
      <c r="BZ27" s="656"/>
      <c r="CA27" s="656"/>
      <c r="CB27" s="714"/>
      <c r="CD27" s="670" t="s">
        <v>303</v>
      </c>
      <c r="CE27" s="667"/>
      <c r="CF27" s="667"/>
      <c r="CG27" s="667"/>
      <c r="CH27" s="667"/>
      <c r="CI27" s="667"/>
      <c r="CJ27" s="667"/>
      <c r="CK27" s="667"/>
      <c r="CL27" s="667"/>
      <c r="CM27" s="667"/>
      <c r="CN27" s="667"/>
      <c r="CO27" s="667"/>
      <c r="CP27" s="667"/>
      <c r="CQ27" s="668"/>
      <c r="CR27" s="628">
        <v>1300616</v>
      </c>
      <c r="CS27" s="639"/>
      <c r="CT27" s="639"/>
      <c r="CU27" s="639"/>
      <c r="CV27" s="639"/>
      <c r="CW27" s="639"/>
      <c r="CX27" s="639"/>
      <c r="CY27" s="640"/>
      <c r="CZ27" s="631">
        <v>16.399999999999999</v>
      </c>
      <c r="DA27" s="641"/>
      <c r="DB27" s="641"/>
      <c r="DC27" s="642"/>
      <c r="DD27" s="634">
        <v>300248</v>
      </c>
      <c r="DE27" s="639"/>
      <c r="DF27" s="639"/>
      <c r="DG27" s="639"/>
      <c r="DH27" s="639"/>
      <c r="DI27" s="639"/>
      <c r="DJ27" s="639"/>
      <c r="DK27" s="640"/>
      <c r="DL27" s="634">
        <v>280048</v>
      </c>
      <c r="DM27" s="639"/>
      <c r="DN27" s="639"/>
      <c r="DO27" s="639"/>
      <c r="DP27" s="639"/>
      <c r="DQ27" s="639"/>
      <c r="DR27" s="639"/>
      <c r="DS27" s="639"/>
      <c r="DT27" s="639"/>
      <c r="DU27" s="639"/>
      <c r="DV27" s="640"/>
      <c r="DW27" s="631">
        <v>4.9000000000000004</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v>4679</v>
      </c>
      <c r="S28" s="629"/>
      <c r="T28" s="629"/>
      <c r="U28" s="629"/>
      <c r="V28" s="629"/>
      <c r="W28" s="629"/>
      <c r="X28" s="629"/>
      <c r="Y28" s="630"/>
      <c r="Z28" s="655">
        <v>0.1</v>
      </c>
      <c r="AA28" s="655"/>
      <c r="AB28" s="655"/>
      <c r="AC28" s="655"/>
      <c r="AD28" s="656">
        <v>4679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580741</v>
      </c>
      <c r="CS28" s="629"/>
      <c r="CT28" s="629"/>
      <c r="CU28" s="629"/>
      <c r="CV28" s="629"/>
      <c r="CW28" s="629"/>
      <c r="CX28" s="629"/>
      <c r="CY28" s="630"/>
      <c r="CZ28" s="631">
        <v>7.3</v>
      </c>
      <c r="DA28" s="641"/>
      <c r="DB28" s="641"/>
      <c r="DC28" s="642"/>
      <c r="DD28" s="634">
        <v>580741</v>
      </c>
      <c r="DE28" s="629"/>
      <c r="DF28" s="629"/>
      <c r="DG28" s="629"/>
      <c r="DH28" s="629"/>
      <c r="DI28" s="629"/>
      <c r="DJ28" s="629"/>
      <c r="DK28" s="630"/>
      <c r="DL28" s="634">
        <v>580741</v>
      </c>
      <c r="DM28" s="629"/>
      <c r="DN28" s="629"/>
      <c r="DO28" s="629"/>
      <c r="DP28" s="629"/>
      <c r="DQ28" s="629"/>
      <c r="DR28" s="629"/>
      <c r="DS28" s="629"/>
      <c r="DT28" s="629"/>
      <c r="DU28" s="629"/>
      <c r="DV28" s="630"/>
      <c r="DW28" s="631">
        <v>10.3</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2028</v>
      </c>
      <c r="S29" s="629"/>
      <c r="T29" s="629"/>
      <c r="U29" s="629"/>
      <c r="V29" s="629"/>
      <c r="W29" s="629"/>
      <c r="X29" s="629"/>
      <c r="Y29" s="630"/>
      <c r="Z29" s="655">
        <v>0</v>
      </c>
      <c r="AA29" s="655"/>
      <c r="AB29" s="655"/>
      <c r="AC29" s="655"/>
      <c r="AD29" s="656" t="s">
        <v>229</v>
      </c>
      <c r="AE29" s="656"/>
      <c r="AF29" s="656"/>
      <c r="AG29" s="656"/>
      <c r="AH29" s="656"/>
      <c r="AI29" s="656"/>
      <c r="AJ29" s="656"/>
      <c r="AK29" s="656"/>
      <c r="AL29" s="631" t="s">
        <v>229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70" t="s">
        <v>308</v>
      </c>
      <c r="CG29" s="667"/>
      <c r="CH29" s="667"/>
      <c r="CI29" s="667"/>
      <c r="CJ29" s="667"/>
      <c r="CK29" s="667"/>
      <c r="CL29" s="667"/>
      <c r="CM29" s="667"/>
      <c r="CN29" s="667"/>
      <c r="CO29" s="667"/>
      <c r="CP29" s="667"/>
      <c r="CQ29" s="668"/>
      <c r="CR29" s="628">
        <v>580741</v>
      </c>
      <c r="CS29" s="639"/>
      <c r="CT29" s="639"/>
      <c r="CU29" s="639"/>
      <c r="CV29" s="639"/>
      <c r="CW29" s="639"/>
      <c r="CX29" s="639"/>
      <c r="CY29" s="640"/>
      <c r="CZ29" s="631">
        <v>7.3</v>
      </c>
      <c r="DA29" s="641"/>
      <c r="DB29" s="641"/>
      <c r="DC29" s="642"/>
      <c r="DD29" s="634">
        <v>580741</v>
      </c>
      <c r="DE29" s="639"/>
      <c r="DF29" s="639"/>
      <c r="DG29" s="639"/>
      <c r="DH29" s="639"/>
      <c r="DI29" s="639"/>
      <c r="DJ29" s="639"/>
      <c r="DK29" s="640"/>
      <c r="DL29" s="634">
        <v>580741</v>
      </c>
      <c r="DM29" s="639"/>
      <c r="DN29" s="639"/>
      <c r="DO29" s="639"/>
      <c r="DP29" s="639"/>
      <c r="DQ29" s="639"/>
      <c r="DR29" s="639"/>
      <c r="DS29" s="639"/>
      <c r="DT29" s="639"/>
      <c r="DU29" s="639"/>
      <c r="DV29" s="640"/>
      <c r="DW29" s="631">
        <v>10.3</v>
      </c>
      <c r="DX29" s="641"/>
      <c r="DY29" s="641"/>
      <c r="DZ29" s="641"/>
      <c r="EA29" s="641"/>
      <c r="EB29" s="641"/>
      <c r="EC29" s="662"/>
    </row>
    <row r="30" spans="2:133" ht="11.25" customHeight="1" x14ac:dyDescent="0.15">
      <c r="B30" s="625" t="s">
        <v>309</v>
      </c>
      <c r="C30" s="626"/>
      <c r="D30" s="626"/>
      <c r="E30" s="626"/>
      <c r="F30" s="626"/>
      <c r="G30" s="626"/>
      <c r="H30" s="626"/>
      <c r="I30" s="626"/>
      <c r="J30" s="626"/>
      <c r="K30" s="626"/>
      <c r="L30" s="626"/>
      <c r="M30" s="626"/>
      <c r="N30" s="626"/>
      <c r="O30" s="626"/>
      <c r="P30" s="626"/>
      <c r="Q30" s="627"/>
      <c r="R30" s="628">
        <v>36543</v>
      </c>
      <c r="S30" s="629"/>
      <c r="T30" s="629"/>
      <c r="U30" s="629"/>
      <c r="V30" s="629"/>
      <c r="W30" s="629"/>
      <c r="X30" s="629"/>
      <c r="Y30" s="630"/>
      <c r="Z30" s="655">
        <v>0.4</v>
      </c>
      <c r="AA30" s="655"/>
      <c r="AB30" s="655"/>
      <c r="AC30" s="655"/>
      <c r="AD30" s="656">
        <v>9803</v>
      </c>
      <c r="AE30" s="656"/>
      <c r="AF30" s="656"/>
      <c r="AG30" s="656"/>
      <c r="AH30" s="656"/>
      <c r="AI30" s="656"/>
      <c r="AJ30" s="656"/>
      <c r="AK30" s="656"/>
      <c r="AL30" s="631">
        <v>0.2</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310</v>
      </c>
      <c r="BH30" s="712"/>
      <c r="BI30" s="712"/>
      <c r="BJ30" s="712"/>
      <c r="BK30" s="712"/>
      <c r="BL30" s="712"/>
      <c r="BM30" s="712"/>
      <c r="BN30" s="712"/>
      <c r="BO30" s="712"/>
      <c r="BP30" s="712"/>
      <c r="BQ30" s="713"/>
      <c r="BR30" s="687" t="s">
        <v>311</v>
      </c>
      <c r="BS30" s="712"/>
      <c r="BT30" s="712"/>
      <c r="BU30" s="712"/>
      <c r="BV30" s="712"/>
      <c r="BW30" s="712"/>
      <c r="BX30" s="712"/>
      <c r="BY30" s="712"/>
      <c r="BZ30" s="712"/>
      <c r="CA30" s="712"/>
      <c r="CB30" s="713"/>
      <c r="CD30" s="717"/>
      <c r="CE30" s="718"/>
      <c r="CF30" s="670" t="s">
        <v>312</v>
      </c>
      <c r="CG30" s="667"/>
      <c r="CH30" s="667"/>
      <c r="CI30" s="667"/>
      <c r="CJ30" s="667"/>
      <c r="CK30" s="667"/>
      <c r="CL30" s="667"/>
      <c r="CM30" s="667"/>
      <c r="CN30" s="667"/>
      <c r="CO30" s="667"/>
      <c r="CP30" s="667"/>
      <c r="CQ30" s="668"/>
      <c r="CR30" s="628">
        <v>558200</v>
      </c>
      <c r="CS30" s="629"/>
      <c r="CT30" s="629"/>
      <c r="CU30" s="629"/>
      <c r="CV30" s="629"/>
      <c r="CW30" s="629"/>
      <c r="CX30" s="629"/>
      <c r="CY30" s="630"/>
      <c r="CZ30" s="631">
        <v>7</v>
      </c>
      <c r="DA30" s="641"/>
      <c r="DB30" s="641"/>
      <c r="DC30" s="642"/>
      <c r="DD30" s="634">
        <v>558200</v>
      </c>
      <c r="DE30" s="629"/>
      <c r="DF30" s="629"/>
      <c r="DG30" s="629"/>
      <c r="DH30" s="629"/>
      <c r="DI30" s="629"/>
      <c r="DJ30" s="629"/>
      <c r="DK30" s="630"/>
      <c r="DL30" s="634">
        <v>558200</v>
      </c>
      <c r="DM30" s="629"/>
      <c r="DN30" s="629"/>
      <c r="DO30" s="629"/>
      <c r="DP30" s="629"/>
      <c r="DQ30" s="629"/>
      <c r="DR30" s="629"/>
      <c r="DS30" s="629"/>
      <c r="DT30" s="629"/>
      <c r="DU30" s="629"/>
      <c r="DV30" s="630"/>
      <c r="DW30" s="631">
        <v>9.9</v>
      </c>
      <c r="DX30" s="641"/>
      <c r="DY30" s="641"/>
      <c r="DZ30" s="641"/>
      <c r="EA30" s="641"/>
      <c r="EB30" s="641"/>
      <c r="EC30" s="662"/>
    </row>
    <row r="31" spans="2:133" ht="11.25" customHeight="1" x14ac:dyDescent="0.15">
      <c r="B31" s="625" t="s">
        <v>313</v>
      </c>
      <c r="C31" s="626"/>
      <c r="D31" s="626"/>
      <c r="E31" s="626"/>
      <c r="F31" s="626"/>
      <c r="G31" s="626"/>
      <c r="H31" s="626"/>
      <c r="I31" s="626"/>
      <c r="J31" s="626"/>
      <c r="K31" s="626"/>
      <c r="L31" s="626"/>
      <c r="M31" s="626"/>
      <c r="N31" s="626"/>
      <c r="O31" s="626"/>
      <c r="P31" s="626"/>
      <c r="Q31" s="627"/>
      <c r="R31" s="628">
        <v>43935</v>
      </c>
      <c r="S31" s="629"/>
      <c r="T31" s="629"/>
      <c r="U31" s="629"/>
      <c r="V31" s="629"/>
      <c r="W31" s="629"/>
      <c r="X31" s="629"/>
      <c r="Y31" s="630"/>
      <c r="Z31" s="655">
        <v>0.5</v>
      </c>
      <c r="AA31" s="655"/>
      <c r="AB31" s="655"/>
      <c r="AC31" s="655"/>
      <c r="AD31" s="656" t="s">
        <v>140</v>
      </c>
      <c r="AE31" s="656"/>
      <c r="AF31" s="656"/>
      <c r="AG31" s="656"/>
      <c r="AH31" s="656"/>
      <c r="AI31" s="656"/>
      <c r="AJ31" s="656"/>
      <c r="AK31" s="656"/>
      <c r="AL31" s="631" t="s">
        <v>229</v>
      </c>
      <c r="AM31" s="632"/>
      <c r="AN31" s="632"/>
      <c r="AO31" s="657"/>
      <c r="AP31" s="701" t="s">
        <v>314</v>
      </c>
      <c r="AQ31" s="702"/>
      <c r="AR31" s="702"/>
      <c r="AS31" s="702"/>
      <c r="AT31" s="707" t="s">
        <v>315</v>
      </c>
      <c r="AU31" s="217"/>
      <c r="AV31" s="217"/>
      <c r="AW31" s="217"/>
      <c r="AX31" s="694" t="s">
        <v>190</v>
      </c>
      <c r="AY31" s="695"/>
      <c r="AZ31" s="695"/>
      <c r="BA31" s="695"/>
      <c r="BB31" s="695"/>
      <c r="BC31" s="695"/>
      <c r="BD31" s="695"/>
      <c r="BE31" s="695"/>
      <c r="BF31" s="696"/>
      <c r="BG31" s="697">
        <v>99.7</v>
      </c>
      <c r="BH31" s="698"/>
      <c r="BI31" s="698"/>
      <c r="BJ31" s="698"/>
      <c r="BK31" s="698"/>
      <c r="BL31" s="698"/>
      <c r="BM31" s="699">
        <v>99.1</v>
      </c>
      <c r="BN31" s="698"/>
      <c r="BO31" s="698"/>
      <c r="BP31" s="698"/>
      <c r="BQ31" s="700"/>
      <c r="BR31" s="697">
        <v>99.5</v>
      </c>
      <c r="BS31" s="698"/>
      <c r="BT31" s="698"/>
      <c r="BU31" s="698"/>
      <c r="BV31" s="698"/>
      <c r="BW31" s="698"/>
      <c r="BX31" s="699">
        <v>98.8</v>
      </c>
      <c r="BY31" s="698"/>
      <c r="BZ31" s="698"/>
      <c r="CA31" s="698"/>
      <c r="CB31" s="700"/>
      <c r="CD31" s="717"/>
      <c r="CE31" s="718"/>
      <c r="CF31" s="670" t="s">
        <v>316</v>
      </c>
      <c r="CG31" s="667"/>
      <c r="CH31" s="667"/>
      <c r="CI31" s="667"/>
      <c r="CJ31" s="667"/>
      <c r="CK31" s="667"/>
      <c r="CL31" s="667"/>
      <c r="CM31" s="667"/>
      <c r="CN31" s="667"/>
      <c r="CO31" s="667"/>
      <c r="CP31" s="667"/>
      <c r="CQ31" s="668"/>
      <c r="CR31" s="628">
        <v>22541</v>
      </c>
      <c r="CS31" s="639"/>
      <c r="CT31" s="639"/>
      <c r="CU31" s="639"/>
      <c r="CV31" s="639"/>
      <c r="CW31" s="639"/>
      <c r="CX31" s="639"/>
      <c r="CY31" s="640"/>
      <c r="CZ31" s="631">
        <v>0.3</v>
      </c>
      <c r="DA31" s="641"/>
      <c r="DB31" s="641"/>
      <c r="DC31" s="642"/>
      <c r="DD31" s="634">
        <v>22541</v>
      </c>
      <c r="DE31" s="639"/>
      <c r="DF31" s="639"/>
      <c r="DG31" s="639"/>
      <c r="DH31" s="639"/>
      <c r="DI31" s="639"/>
      <c r="DJ31" s="639"/>
      <c r="DK31" s="640"/>
      <c r="DL31" s="634">
        <v>22541</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317</v>
      </c>
      <c r="C32" s="626"/>
      <c r="D32" s="626"/>
      <c r="E32" s="626"/>
      <c r="F32" s="626"/>
      <c r="G32" s="626"/>
      <c r="H32" s="626"/>
      <c r="I32" s="626"/>
      <c r="J32" s="626"/>
      <c r="K32" s="626"/>
      <c r="L32" s="626"/>
      <c r="M32" s="626"/>
      <c r="N32" s="626"/>
      <c r="O32" s="626"/>
      <c r="P32" s="626"/>
      <c r="Q32" s="627"/>
      <c r="R32" s="628">
        <v>1286070</v>
      </c>
      <c r="S32" s="629"/>
      <c r="T32" s="629"/>
      <c r="U32" s="629"/>
      <c r="V32" s="629"/>
      <c r="W32" s="629"/>
      <c r="X32" s="629"/>
      <c r="Y32" s="630"/>
      <c r="Z32" s="655">
        <v>15</v>
      </c>
      <c r="AA32" s="655"/>
      <c r="AB32" s="655"/>
      <c r="AC32" s="655"/>
      <c r="AD32" s="656" t="s">
        <v>140</v>
      </c>
      <c r="AE32" s="656"/>
      <c r="AF32" s="656"/>
      <c r="AG32" s="656"/>
      <c r="AH32" s="656"/>
      <c r="AI32" s="656"/>
      <c r="AJ32" s="656"/>
      <c r="AK32" s="656"/>
      <c r="AL32" s="631" t="s">
        <v>229</v>
      </c>
      <c r="AM32" s="632"/>
      <c r="AN32" s="632"/>
      <c r="AO32" s="657"/>
      <c r="AP32" s="703"/>
      <c r="AQ32" s="704"/>
      <c r="AR32" s="704"/>
      <c r="AS32" s="704"/>
      <c r="AT32" s="708"/>
      <c r="AU32" s="216" t="s">
        <v>318</v>
      </c>
      <c r="AV32" s="216"/>
      <c r="AW32" s="216"/>
      <c r="AX32" s="625" t="s">
        <v>319</v>
      </c>
      <c r="AY32" s="626"/>
      <c r="AZ32" s="626"/>
      <c r="BA32" s="626"/>
      <c r="BB32" s="626"/>
      <c r="BC32" s="626"/>
      <c r="BD32" s="626"/>
      <c r="BE32" s="626"/>
      <c r="BF32" s="627"/>
      <c r="BG32" s="710">
        <v>99.6</v>
      </c>
      <c r="BH32" s="639"/>
      <c r="BI32" s="639"/>
      <c r="BJ32" s="639"/>
      <c r="BK32" s="639"/>
      <c r="BL32" s="639"/>
      <c r="BM32" s="632">
        <v>99.2</v>
      </c>
      <c r="BN32" s="711"/>
      <c r="BO32" s="711"/>
      <c r="BP32" s="711"/>
      <c r="BQ32" s="666"/>
      <c r="BR32" s="710">
        <v>99.6</v>
      </c>
      <c r="BS32" s="639"/>
      <c r="BT32" s="639"/>
      <c r="BU32" s="639"/>
      <c r="BV32" s="639"/>
      <c r="BW32" s="639"/>
      <c r="BX32" s="632">
        <v>99.2</v>
      </c>
      <c r="BY32" s="711"/>
      <c r="BZ32" s="711"/>
      <c r="CA32" s="711"/>
      <c r="CB32" s="666"/>
      <c r="CD32" s="719"/>
      <c r="CE32" s="720"/>
      <c r="CF32" s="670" t="s">
        <v>320</v>
      </c>
      <c r="CG32" s="667"/>
      <c r="CH32" s="667"/>
      <c r="CI32" s="667"/>
      <c r="CJ32" s="667"/>
      <c r="CK32" s="667"/>
      <c r="CL32" s="667"/>
      <c r="CM32" s="667"/>
      <c r="CN32" s="667"/>
      <c r="CO32" s="667"/>
      <c r="CP32" s="667"/>
      <c r="CQ32" s="668"/>
      <c r="CR32" s="628" t="s">
        <v>229</v>
      </c>
      <c r="CS32" s="629"/>
      <c r="CT32" s="629"/>
      <c r="CU32" s="629"/>
      <c r="CV32" s="629"/>
      <c r="CW32" s="629"/>
      <c r="CX32" s="629"/>
      <c r="CY32" s="630"/>
      <c r="CZ32" s="631" t="s">
        <v>229</v>
      </c>
      <c r="DA32" s="641"/>
      <c r="DB32" s="641"/>
      <c r="DC32" s="642"/>
      <c r="DD32" s="634" t="s">
        <v>229</v>
      </c>
      <c r="DE32" s="629"/>
      <c r="DF32" s="629"/>
      <c r="DG32" s="629"/>
      <c r="DH32" s="629"/>
      <c r="DI32" s="629"/>
      <c r="DJ32" s="629"/>
      <c r="DK32" s="630"/>
      <c r="DL32" s="634" t="s">
        <v>229</v>
      </c>
      <c r="DM32" s="629"/>
      <c r="DN32" s="629"/>
      <c r="DO32" s="629"/>
      <c r="DP32" s="629"/>
      <c r="DQ32" s="629"/>
      <c r="DR32" s="629"/>
      <c r="DS32" s="629"/>
      <c r="DT32" s="629"/>
      <c r="DU32" s="629"/>
      <c r="DV32" s="630"/>
      <c r="DW32" s="631" t="s">
        <v>140</v>
      </c>
      <c r="DX32" s="641"/>
      <c r="DY32" s="641"/>
      <c r="DZ32" s="641"/>
      <c r="EA32" s="641"/>
      <c r="EB32" s="641"/>
      <c r="EC32" s="662"/>
    </row>
    <row r="33" spans="2:133" ht="11.25" customHeight="1" x14ac:dyDescent="0.15">
      <c r="B33" s="691" t="s">
        <v>321</v>
      </c>
      <c r="C33" s="692"/>
      <c r="D33" s="692"/>
      <c r="E33" s="692"/>
      <c r="F33" s="692"/>
      <c r="G33" s="692"/>
      <c r="H33" s="692"/>
      <c r="I33" s="692"/>
      <c r="J33" s="692"/>
      <c r="K33" s="692"/>
      <c r="L33" s="692"/>
      <c r="M33" s="692"/>
      <c r="N33" s="692"/>
      <c r="O33" s="692"/>
      <c r="P33" s="692"/>
      <c r="Q33" s="693"/>
      <c r="R33" s="628" t="s">
        <v>246</v>
      </c>
      <c r="S33" s="629"/>
      <c r="T33" s="629"/>
      <c r="U33" s="629"/>
      <c r="V33" s="629"/>
      <c r="W33" s="629"/>
      <c r="X33" s="629"/>
      <c r="Y33" s="630"/>
      <c r="Z33" s="655" t="s">
        <v>229</v>
      </c>
      <c r="AA33" s="655"/>
      <c r="AB33" s="655"/>
      <c r="AC33" s="655"/>
      <c r="AD33" s="656" t="s">
        <v>140</v>
      </c>
      <c r="AE33" s="656"/>
      <c r="AF33" s="656"/>
      <c r="AG33" s="656"/>
      <c r="AH33" s="656"/>
      <c r="AI33" s="656"/>
      <c r="AJ33" s="656"/>
      <c r="AK33" s="656"/>
      <c r="AL33" s="631" t="s">
        <v>140</v>
      </c>
      <c r="AM33" s="632"/>
      <c r="AN33" s="632"/>
      <c r="AO33" s="657"/>
      <c r="AP33" s="705"/>
      <c r="AQ33" s="706"/>
      <c r="AR33" s="706"/>
      <c r="AS33" s="706"/>
      <c r="AT33" s="709"/>
      <c r="AU33" s="218"/>
      <c r="AV33" s="218"/>
      <c r="AW33" s="218"/>
      <c r="AX33" s="605" t="s">
        <v>322</v>
      </c>
      <c r="AY33" s="606"/>
      <c r="AZ33" s="606"/>
      <c r="BA33" s="606"/>
      <c r="BB33" s="606"/>
      <c r="BC33" s="606"/>
      <c r="BD33" s="606"/>
      <c r="BE33" s="606"/>
      <c r="BF33" s="607"/>
      <c r="BG33" s="690">
        <v>99.8</v>
      </c>
      <c r="BH33" s="609"/>
      <c r="BI33" s="609"/>
      <c r="BJ33" s="609"/>
      <c r="BK33" s="609"/>
      <c r="BL33" s="609"/>
      <c r="BM33" s="647">
        <v>98.9</v>
      </c>
      <c r="BN33" s="609"/>
      <c r="BO33" s="609"/>
      <c r="BP33" s="609"/>
      <c r="BQ33" s="658"/>
      <c r="BR33" s="690">
        <v>99.4</v>
      </c>
      <c r="BS33" s="609"/>
      <c r="BT33" s="609"/>
      <c r="BU33" s="609"/>
      <c r="BV33" s="609"/>
      <c r="BW33" s="609"/>
      <c r="BX33" s="647">
        <v>98.5</v>
      </c>
      <c r="BY33" s="609"/>
      <c r="BZ33" s="609"/>
      <c r="CA33" s="609"/>
      <c r="CB33" s="658"/>
      <c r="CD33" s="670" t="s">
        <v>323</v>
      </c>
      <c r="CE33" s="667"/>
      <c r="CF33" s="667"/>
      <c r="CG33" s="667"/>
      <c r="CH33" s="667"/>
      <c r="CI33" s="667"/>
      <c r="CJ33" s="667"/>
      <c r="CK33" s="667"/>
      <c r="CL33" s="667"/>
      <c r="CM33" s="667"/>
      <c r="CN33" s="667"/>
      <c r="CO33" s="667"/>
      <c r="CP33" s="667"/>
      <c r="CQ33" s="668"/>
      <c r="CR33" s="628">
        <v>3993739</v>
      </c>
      <c r="CS33" s="639"/>
      <c r="CT33" s="639"/>
      <c r="CU33" s="639"/>
      <c r="CV33" s="639"/>
      <c r="CW33" s="639"/>
      <c r="CX33" s="639"/>
      <c r="CY33" s="640"/>
      <c r="CZ33" s="631">
        <v>50.4</v>
      </c>
      <c r="DA33" s="641"/>
      <c r="DB33" s="641"/>
      <c r="DC33" s="642"/>
      <c r="DD33" s="634">
        <v>3442573</v>
      </c>
      <c r="DE33" s="639"/>
      <c r="DF33" s="639"/>
      <c r="DG33" s="639"/>
      <c r="DH33" s="639"/>
      <c r="DI33" s="639"/>
      <c r="DJ33" s="639"/>
      <c r="DK33" s="640"/>
      <c r="DL33" s="634">
        <v>2492383</v>
      </c>
      <c r="DM33" s="639"/>
      <c r="DN33" s="639"/>
      <c r="DO33" s="639"/>
      <c r="DP33" s="639"/>
      <c r="DQ33" s="639"/>
      <c r="DR33" s="639"/>
      <c r="DS33" s="639"/>
      <c r="DT33" s="639"/>
      <c r="DU33" s="639"/>
      <c r="DV33" s="640"/>
      <c r="DW33" s="631">
        <v>44</v>
      </c>
      <c r="DX33" s="641"/>
      <c r="DY33" s="641"/>
      <c r="DZ33" s="641"/>
      <c r="EA33" s="641"/>
      <c r="EB33" s="641"/>
      <c r="EC33" s="662"/>
    </row>
    <row r="34" spans="2:133" ht="11.25" customHeight="1" x14ac:dyDescent="0.15">
      <c r="B34" s="625" t="s">
        <v>324</v>
      </c>
      <c r="C34" s="626"/>
      <c r="D34" s="626"/>
      <c r="E34" s="626"/>
      <c r="F34" s="626"/>
      <c r="G34" s="626"/>
      <c r="H34" s="626"/>
      <c r="I34" s="626"/>
      <c r="J34" s="626"/>
      <c r="K34" s="626"/>
      <c r="L34" s="626"/>
      <c r="M34" s="626"/>
      <c r="N34" s="626"/>
      <c r="O34" s="626"/>
      <c r="P34" s="626"/>
      <c r="Q34" s="627"/>
      <c r="R34" s="628">
        <v>434075</v>
      </c>
      <c r="S34" s="629"/>
      <c r="T34" s="629"/>
      <c r="U34" s="629"/>
      <c r="V34" s="629"/>
      <c r="W34" s="629"/>
      <c r="X34" s="629"/>
      <c r="Y34" s="630"/>
      <c r="Z34" s="655">
        <v>5.0999999999999996</v>
      </c>
      <c r="AA34" s="655"/>
      <c r="AB34" s="655"/>
      <c r="AC34" s="655"/>
      <c r="AD34" s="656" t="s">
        <v>140</v>
      </c>
      <c r="AE34" s="656"/>
      <c r="AF34" s="656"/>
      <c r="AG34" s="656"/>
      <c r="AH34" s="656"/>
      <c r="AI34" s="656"/>
      <c r="AJ34" s="656"/>
      <c r="AK34" s="656"/>
      <c r="AL34" s="631" t="s">
        <v>229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325</v>
      </c>
      <c r="CE34" s="667"/>
      <c r="CF34" s="667"/>
      <c r="CG34" s="667"/>
      <c r="CH34" s="667"/>
      <c r="CI34" s="667"/>
      <c r="CJ34" s="667"/>
      <c r="CK34" s="667"/>
      <c r="CL34" s="667"/>
      <c r="CM34" s="667"/>
      <c r="CN34" s="667"/>
      <c r="CO34" s="667"/>
      <c r="CP34" s="667"/>
      <c r="CQ34" s="668"/>
      <c r="CR34" s="628">
        <v>1402329</v>
      </c>
      <c r="CS34" s="629"/>
      <c r="CT34" s="629"/>
      <c r="CU34" s="629"/>
      <c r="CV34" s="629"/>
      <c r="CW34" s="629"/>
      <c r="CX34" s="629"/>
      <c r="CY34" s="630"/>
      <c r="CZ34" s="631">
        <v>17.7</v>
      </c>
      <c r="DA34" s="641"/>
      <c r="DB34" s="641"/>
      <c r="DC34" s="642"/>
      <c r="DD34" s="634">
        <v>1089245</v>
      </c>
      <c r="DE34" s="629"/>
      <c r="DF34" s="629"/>
      <c r="DG34" s="629"/>
      <c r="DH34" s="629"/>
      <c r="DI34" s="629"/>
      <c r="DJ34" s="629"/>
      <c r="DK34" s="630"/>
      <c r="DL34" s="634">
        <v>1015462</v>
      </c>
      <c r="DM34" s="629"/>
      <c r="DN34" s="629"/>
      <c r="DO34" s="629"/>
      <c r="DP34" s="629"/>
      <c r="DQ34" s="629"/>
      <c r="DR34" s="629"/>
      <c r="DS34" s="629"/>
      <c r="DT34" s="629"/>
      <c r="DU34" s="629"/>
      <c r="DV34" s="630"/>
      <c r="DW34" s="631">
        <v>17.899999999999999</v>
      </c>
      <c r="DX34" s="641"/>
      <c r="DY34" s="641"/>
      <c r="DZ34" s="641"/>
      <c r="EA34" s="641"/>
      <c r="EB34" s="641"/>
      <c r="EC34" s="662"/>
    </row>
    <row r="35" spans="2:133" ht="11.25" customHeight="1" x14ac:dyDescent="0.15">
      <c r="B35" s="625" t="s">
        <v>326</v>
      </c>
      <c r="C35" s="626"/>
      <c r="D35" s="626"/>
      <c r="E35" s="626"/>
      <c r="F35" s="626"/>
      <c r="G35" s="626"/>
      <c r="H35" s="626"/>
      <c r="I35" s="626"/>
      <c r="J35" s="626"/>
      <c r="K35" s="626"/>
      <c r="L35" s="626"/>
      <c r="M35" s="626"/>
      <c r="N35" s="626"/>
      <c r="O35" s="626"/>
      <c r="P35" s="626"/>
      <c r="Q35" s="627"/>
      <c r="R35" s="628">
        <v>20744</v>
      </c>
      <c r="S35" s="629"/>
      <c r="T35" s="629"/>
      <c r="U35" s="629"/>
      <c r="V35" s="629"/>
      <c r="W35" s="629"/>
      <c r="X35" s="629"/>
      <c r="Y35" s="630"/>
      <c r="Z35" s="655">
        <v>0.2</v>
      </c>
      <c r="AA35" s="655"/>
      <c r="AB35" s="655"/>
      <c r="AC35" s="655"/>
      <c r="AD35" s="656">
        <v>19519</v>
      </c>
      <c r="AE35" s="656"/>
      <c r="AF35" s="656"/>
      <c r="AG35" s="656"/>
      <c r="AH35" s="656"/>
      <c r="AI35" s="656"/>
      <c r="AJ35" s="656"/>
      <c r="AK35" s="656"/>
      <c r="AL35" s="631">
        <v>0.4</v>
      </c>
      <c r="AM35" s="632"/>
      <c r="AN35" s="632"/>
      <c r="AO35" s="657"/>
      <c r="AP35" s="221"/>
      <c r="AQ35" s="687" t="s">
        <v>327</v>
      </c>
      <c r="AR35" s="688"/>
      <c r="AS35" s="688"/>
      <c r="AT35" s="688"/>
      <c r="AU35" s="688"/>
      <c r="AV35" s="688"/>
      <c r="AW35" s="688"/>
      <c r="AX35" s="688"/>
      <c r="AY35" s="688"/>
      <c r="AZ35" s="688"/>
      <c r="BA35" s="688"/>
      <c r="BB35" s="688"/>
      <c r="BC35" s="688"/>
      <c r="BD35" s="688"/>
      <c r="BE35" s="688"/>
      <c r="BF35" s="689"/>
      <c r="BG35" s="687" t="s">
        <v>328</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329</v>
      </c>
      <c r="CE35" s="667"/>
      <c r="CF35" s="667"/>
      <c r="CG35" s="667"/>
      <c r="CH35" s="667"/>
      <c r="CI35" s="667"/>
      <c r="CJ35" s="667"/>
      <c r="CK35" s="667"/>
      <c r="CL35" s="667"/>
      <c r="CM35" s="667"/>
      <c r="CN35" s="667"/>
      <c r="CO35" s="667"/>
      <c r="CP35" s="667"/>
      <c r="CQ35" s="668"/>
      <c r="CR35" s="628">
        <v>147050</v>
      </c>
      <c r="CS35" s="639"/>
      <c r="CT35" s="639"/>
      <c r="CU35" s="639"/>
      <c r="CV35" s="639"/>
      <c r="CW35" s="639"/>
      <c r="CX35" s="639"/>
      <c r="CY35" s="640"/>
      <c r="CZ35" s="631">
        <v>1.9</v>
      </c>
      <c r="DA35" s="641"/>
      <c r="DB35" s="641"/>
      <c r="DC35" s="642"/>
      <c r="DD35" s="634">
        <v>146883</v>
      </c>
      <c r="DE35" s="639"/>
      <c r="DF35" s="639"/>
      <c r="DG35" s="639"/>
      <c r="DH35" s="639"/>
      <c r="DI35" s="639"/>
      <c r="DJ35" s="639"/>
      <c r="DK35" s="640"/>
      <c r="DL35" s="634">
        <v>146883</v>
      </c>
      <c r="DM35" s="639"/>
      <c r="DN35" s="639"/>
      <c r="DO35" s="639"/>
      <c r="DP35" s="639"/>
      <c r="DQ35" s="639"/>
      <c r="DR35" s="639"/>
      <c r="DS35" s="639"/>
      <c r="DT35" s="639"/>
      <c r="DU35" s="639"/>
      <c r="DV35" s="640"/>
      <c r="DW35" s="631">
        <v>2.6</v>
      </c>
      <c r="DX35" s="641"/>
      <c r="DY35" s="641"/>
      <c r="DZ35" s="641"/>
      <c r="EA35" s="641"/>
      <c r="EB35" s="641"/>
      <c r="EC35" s="662"/>
    </row>
    <row r="36" spans="2:133" ht="11.25" customHeight="1" x14ac:dyDescent="0.15">
      <c r="B36" s="625" t="s">
        <v>330</v>
      </c>
      <c r="C36" s="626"/>
      <c r="D36" s="626"/>
      <c r="E36" s="626"/>
      <c r="F36" s="626"/>
      <c r="G36" s="626"/>
      <c r="H36" s="626"/>
      <c r="I36" s="626"/>
      <c r="J36" s="626"/>
      <c r="K36" s="626"/>
      <c r="L36" s="626"/>
      <c r="M36" s="626"/>
      <c r="N36" s="626"/>
      <c r="O36" s="626"/>
      <c r="P36" s="626"/>
      <c r="Q36" s="627"/>
      <c r="R36" s="628">
        <v>40320</v>
      </c>
      <c r="S36" s="629"/>
      <c r="T36" s="629"/>
      <c r="U36" s="629"/>
      <c r="V36" s="629"/>
      <c r="W36" s="629"/>
      <c r="X36" s="629"/>
      <c r="Y36" s="630"/>
      <c r="Z36" s="655">
        <v>0.5</v>
      </c>
      <c r="AA36" s="655"/>
      <c r="AB36" s="655"/>
      <c r="AC36" s="655"/>
      <c r="AD36" s="656" t="s">
        <v>229</v>
      </c>
      <c r="AE36" s="656"/>
      <c r="AF36" s="656"/>
      <c r="AG36" s="656"/>
      <c r="AH36" s="656"/>
      <c r="AI36" s="656"/>
      <c r="AJ36" s="656"/>
      <c r="AK36" s="656"/>
      <c r="AL36" s="631" t="s">
        <v>229</v>
      </c>
      <c r="AM36" s="632"/>
      <c r="AN36" s="632"/>
      <c r="AO36" s="657"/>
      <c r="AP36" s="221"/>
      <c r="AQ36" s="678" t="s">
        <v>331</v>
      </c>
      <c r="AR36" s="679"/>
      <c r="AS36" s="679"/>
      <c r="AT36" s="679"/>
      <c r="AU36" s="679"/>
      <c r="AV36" s="679"/>
      <c r="AW36" s="679"/>
      <c r="AX36" s="679"/>
      <c r="AY36" s="680"/>
      <c r="AZ36" s="681">
        <v>868842</v>
      </c>
      <c r="BA36" s="682"/>
      <c r="BB36" s="682"/>
      <c r="BC36" s="682"/>
      <c r="BD36" s="682"/>
      <c r="BE36" s="682"/>
      <c r="BF36" s="683"/>
      <c r="BG36" s="684" t="s">
        <v>332</v>
      </c>
      <c r="BH36" s="685"/>
      <c r="BI36" s="685"/>
      <c r="BJ36" s="685"/>
      <c r="BK36" s="685"/>
      <c r="BL36" s="685"/>
      <c r="BM36" s="685"/>
      <c r="BN36" s="685"/>
      <c r="BO36" s="685"/>
      <c r="BP36" s="685"/>
      <c r="BQ36" s="685"/>
      <c r="BR36" s="685"/>
      <c r="BS36" s="685"/>
      <c r="BT36" s="685"/>
      <c r="BU36" s="686"/>
      <c r="BV36" s="681">
        <v>123434</v>
      </c>
      <c r="BW36" s="682"/>
      <c r="BX36" s="682"/>
      <c r="BY36" s="682"/>
      <c r="BZ36" s="682"/>
      <c r="CA36" s="682"/>
      <c r="CB36" s="683"/>
      <c r="CD36" s="670" t="s">
        <v>333</v>
      </c>
      <c r="CE36" s="667"/>
      <c r="CF36" s="667"/>
      <c r="CG36" s="667"/>
      <c r="CH36" s="667"/>
      <c r="CI36" s="667"/>
      <c r="CJ36" s="667"/>
      <c r="CK36" s="667"/>
      <c r="CL36" s="667"/>
      <c r="CM36" s="667"/>
      <c r="CN36" s="667"/>
      <c r="CO36" s="667"/>
      <c r="CP36" s="667"/>
      <c r="CQ36" s="668"/>
      <c r="CR36" s="628">
        <v>1031964</v>
      </c>
      <c r="CS36" s="629"/>
      <c r="CT36" s="629"/>
      <c r="CU36" s="629"/>
      <c r="CV36" s="629"/>
      <c r="CW36" s="629"/>
      <c r="CX36" s="629"/>
      <c r="CY36" s="630"/>
      <c r="CZ36" s="631">
        <v>13</v>
      </c>
      <c r="DA36" s="641"/>
      <c r="DB36" s="641"/>
      <c r="DC36" s="642"/>
      <c r="DD36" s="634">
        <v>914863</v>
      </c>
      <c r="DE36" s="629"/>
      <c r="DF36" s="629"/>
      <c r="DG36" s="629"/>
      <c r="DH36" s="629"/>
      <c r="DI36" s="629"/>
      <c r="DJ36" s="629"/>
      <c r="DK36" s="630"/>
      <c r="DL36" s="634">
        <v>798872</v>
      </c>
      <c r="DM36" s="629"/>
      <c r="DN36" s="629"/>
      <c r="DO36" s="629"/>
      <c r="DP36" s="629"/>
      <c r="DQ36" s="629"/>
      <c r="DR36" s="629"/>
      <c r="DS36" s="629"/>
      <c r="DT36" s="629"/>
      <c r="DU36" s="629"/>
      <c r="DV36" s="630"/>
      <c r="DW36" s="631">
        <v>14.1</v>
      </c>
      <c r="DX36" s="641"/>
      <c r="DY36" s="641"/>
      <c r="DZ36" s="641"/>
      <c r="EA36" s="641"/>
      <c r="EB36" s="641"/>
      <c r="EC36" s="662"/>
    </row>
    <row r="37" spans="2:133" ht="11.25" customHeight="1" x14ac:dyDescent="0.15">
      <c r="B37" s="625" t="s">
        <v>334</v>
      </c>
      <c r="C37" s="626"/>
      <c r="D37" s="626"/>
      <c r="E37" s="626"/>
      <c r="F37" s="626"/>
      <c r="G37" s="626"/>
      <c r="H37" s="626"/>
      <c r="I37" s="626"/>
      <c r="J37" s="626"/>
      <c r="K37" s="626"/>
      <c r="L37" s="626"/>
      <c r="M37" s="626"/>
      <c r="N37" s="626"/>
      <c r="O37" s="626"/>
      <c r="P37" s="626"/>
      <c r="Q37" s="627"/>
      <c r="R37" s="628">
        <v>300</v>
      </c>
      <c r="S37" s="629"/>
      <c r="T37" s="629"/>
      <c r="U37" s="629"/>
      <c r="V37" s="629"/>
      <c r="W37" s="629"/>
      <c r="X37" s="629"/>
      <c r="Y37" s="630"/>
      <c r="Z37" s="655">
        <v>0</v>
      </c>
      <c r="AA37" s="655"/>
      <c r="AB37" s="655"/>
      <c r="AC37" s="655"/>
      <c r="AD37" s="656" t="s">
        <v>140</v>
      </c>
      <c r="AE37" s="656"/>
      <c r="AF37" s="656"/>
      <c r="AG37" s="656"/>
      <c r="AH37" s="656"/>
      <c r="AI37" s="656"/>
      <c r="AJ37" s="656"/>
      <c r="AK37" s="656"/>
      <c r="AL37" s="631" t="s">
        <v>246</v>
      </c>
      <c r="AM37" s="632"/>
      <c r="AN37" s="632"/>
      <c r="AO37" s="657"/>
      <c r="AQ37" s="663" t="s">
        <v>335</v>
      </c>
      <c r="AR37" s="664"/>
      <c r="AS37" s="664"/>
      <c r="AT37" s="664"/>
      <c r="AU37" s="664"/>
      <c r="AV37" s="664"/>
      <c r="AW37" s="664"/>
      <c r="AX37" s="664"/>
      <c r="AY37" s="665"/>
      <c r="AZ37" s="628">
        <v>205823</v>
      </c>
      <c r="BA37" s="629"/>
      <c r="BB37" s="629"/>
      <c r="BC37" s="629"/>
      <c r="BD37" s="639"/>
      <c r="BE37" s="639"/>
      <c r="BF37" s="666"/>
      <c r="BG37" s="670" t="s">
        <v>336</v>
      </c>
      <c r="BH37" s="667"/>
      <c r="BI37" s="667"/>
      <c r="BJ37" s="667"/>
      <c r="BK37" s="667"/>
      <c r="BL37" s="667"/>
      <c r="BM37" s="667"/>
      <c r="BN37" s="667"/>
      <c r="BO37" s="667"/>
      <c r="BP37" s="667"/>
      <c r="BQ37" s="667"/>
      <c r="BR37" s="667"/>
      <c r="BS37" s="667"/>
      <c r="BT37" s="667"/>
      <c r="BU37" s="668"/>
      <c r="BV37" s="628">
        <v>113417</v>
      </c>
      <c r="BW37" s="629"/>
      <c r="BX37" s="629"/>
      <c r="BY37" s="629"/>
      <c r="BZ37" s="629"/>
      <c r="CA37" s="629"/>
      <c r="CB37" s="669"/>
      <c r="CD37" s="670" t="s">
        <v>337</v>
      </c>
      <c r="CE37" s="667"/>
      <c r="CF37" s="667"/>
      <c r="CG37" s="667"/>
      <c r="CH37" s="667"/>
      <c r="CI37" s="667"/>
      <c r="CJ37" s="667"/>
      <c r="CK37" s="667"/>
      <c r="CL37" s="667"/>
      <c r="CM37" s="667"/>
      <c r="CN37" s="667"/>
      <c r="CO37" s="667"/>
      <c r="CP37" s="667"/>
      <c r="CQ37" s="668"/>
      <c r="CR37" s="628">
        <v>496145</v>
      </c>
      <c r="CS37" s="639"/>
      <c r="CT37" s="639"/>
      <c r="CU37" s="639"/>
      <c r="CV37" s="639"/>
      <c r="CW37" s="639"/>
      <c r="CX37" s="639"/>
      <c r="CY37" s="640"/>
      <c r="CZ37" s="631">
        <v>6.3</v>
      </c>
      <c r="DA37" s="641"/>
      <c r="DB37" s="641"/>
      <c r="DC37" s="642"/>
      <c r="DD37" s="634">
        <v>496145</v>
      </c>
      <c r="DE37" s="639"/>
      <c r="DF37" s="639"/>
      <c r="DG37" s="639"/>
      <c r="DH37" s="639"/>
      <c r="DI37" s="639"/>
      <c r="DJ37" s="639"/>
      <c r="DK37" s="640"/>
      <c r="DL37" s="634">
        <v>496145</v>
      </c>
      <c r="DM37" s="639"/>
      <c r="DN37" s="639"/>
      <c r="DO37" s="639"/>
      <c r="DP37" s="639"/>
      <c r="DQ37" s="639"/>
      <c r="DR37" s="639"/>
      <c r="DS37" s="639"/>
      <c r="DT37" s="639"/>
      <c r="DU37" s="639"/>
      <c r="DV37" s="640"/>
      <c r="DW37" s="631">
        <v>8.8000000000000007</v>
      </c>
      <c r="DX37" s="641"/>
      <c r="DY37" s="641"/>
      <c r="DZ37" s="641"/>
      <c r="EA37" s="641"/>
      <c r="EB37" s="641"/>
      <c r="EC37" s="662"/>
    </row>
    <row r="38" spans="2:133" ht="11.25" customHeight="1" x14ac:dyDescent="0.15">
      <c r="B38" s="625" t="s">
        <v>338</v>
      </c>
      <c r="C38" s="626"/>
      <c r="D38" s="626"/>
      <c r="E38" s="626"/>
      <c r="F38" s="626"/>
      <c r="G38" s="626"/>
      <c r="H38" s="626"/>
      <c r="I38" s="626"/>
      <c r="J38" s="626"/>
      <c r="K38" s="626"/>
      <c r="L38" s="626"/>
      <c r="M38" s="626"/>
      <c r="N38" s="626"/>
      <c r="O38" s="626"/>
      <c r="P38" s="626"/>
      <c r="Q38" s="627"/>
      <c r="R38" s="628">
        <v>744730</v>
      </c>
      <c r="S38" s="629"/>
      <c r="T38" s="629"/>
      <c r="U38" s="629"/>
      <c r="V38" s="629"/>
      <c r="W38" s="629"/>
      <c r="X38" s="629"/>
      <c r="Y38" s="630"/>
      <c r="Z38" s="655">
        <v>8.6999999999999993</v>
      </c>
      <c r="AA38" s="655"/>
      <c r="AB38" s="655"/>
      <c r="AC38" s="655"/>
      <c r="AD38" s="656" t="s">
        <v>140</v>
      </c>
      <c r="AE38" s="656"/>
      <c r="AF38" s="656"/>
      <c r="AG38" s="656"/>
      <c r="AH38" s="656"/>
      <c r="AI38" s="656"/>
      <c r="AJ38" s="656"/>
      <c r="AK38" s="656"/>
      <c r="AL38" s="631" t="s">
        <v>229</v>
      </c>
      <c r="AM38" s="632"/>
      <c r="AN38" s="632"/>
      <c r="AO38" s="657"/>
      <c r="AQ38" s="663" t="s">
        <v>339</v>
      </c>
      <c r="AR38" s="664"/>
      <c r="AS38" s="664"/>
      <c r="AT38" s="664"/>
      <c r="AU38" s="664"/>
      <c r="AV38" s="664"/>
      <c r="AW38" s="664"/>
      <c r="AX38" s="664"/>
      <c r="AY38" s="665"/>
      <c r="AZ38" s="628" t="s">
        <v>229</v>
      </c>
      <c r="BA38" s="629"/>
      <c r="BB38" s="629"/>
      <c r="BC38" s="629"/>
      <c r="BD38" s="639"/>
      <c r="BE38" s="639"/>
      <c r="BF38" s="666"/>
      <c r="BG38" s="670" t="s">
        <v>340</v>
      </c>
      <c r="BH38" s="667"/>
      <c r="BI38" s="667"/>
      <c r="BJ38" s="667"/>
      <c r="BK38" s="667"/>
      <c r="BL38" s="667"/>
      <c r="BM38" s="667"/>
      <c r="BN38" s="667"/>
      <c r="BO38" s="667"/>
      <c r="BP38" s="667"/>
      <c r="BQ38" s="667"/>
      <c r="BR38" s="667"/>
      <c r="BS38" s="667"/>
      <c r="BT38" s="667"/>
      <c r="BU38" s="668"/>
      <c r="BV38" s="628">
        <v>3118</v>
      </c>
      <c r="BW38" s="629"/>
      <c r="BX38" s="629"/>
      <c r="BY38" s="629"/>
      <c r="BZ38" s="629"/>
      <c r="CA38" s="629"/>
      <c r="CB38" s="669"/>
      <c r="CD38" s="670" t="s">
        <v>341</v>
      </c>
      <c r="CE38" s="667"/>
      <c r="CF38" s="667"/>
      <c r="CG38" s="667"/>
      <c r="CH38" s="667"/>
      <c r="CI38" s="667"/>
      <c r="CJ38" s="667"/>
      <c r="CK38" s="667"/>
      <c r="CL38" s="667"/>
      <c r="CM38" s="667"/>
      <c r="CN38" s="667"/>
      <c r="CO38" s="667"/>
      <c r="CP38" s="667"/>
      <c r="CQ38" s="668"/>
      <c r="CR38" s="628">
        <v>663019</v>
      </c>
      <c r="CS38" s="629"/>
      <c r="CT38" s="629"/>
      <c r="CU38" s="629"/>
      <c r="CV38" s="629"/>
      <c r="CW38" s="629"/>
      <c r="CX38" s="629"/>
      <c r="CY38" s="630"/>
      <c r="CZ38" s="631">
        <v>8.4</v>
      </c>
      <c r="DA38" s="641"/>
      <c r="DB38" s="641"/>
      <c r="DC38" s="642"/>
      <c r="DD38" s="634">
        <v>542292</v>
      </c>
      <c r="DE38" s="629"/>
      <c r="DF38" s="629"/>
      <c r="DG38" s="629"/>
      <c r="DH38" s="629"/>
      <c r="DI38" s="629"/>
      <c r="DJ38" s="629"/>
      <c r="DK38" s="630"/>
      <c r="DL38" s="634">
        <v>531166</v>
      </c>
      <c r="DM38" s="629"/>
      <c r="DN38" s="629"/>
      <c r="DO38" s="629"/>
      <c r="DP38" s="629"/>
      <c r="DQ38" s="629"/>
      <c r="DR38" s="629"/>
      <c r="DS38" s="629"/>
      <c r="DT38" s="629"/>
      <c r="DU38" s="629"/>
      <c r="DV38" s="630"/>
      <c r="DW38" s="631">
        <v>9.4</v>
      </c>
      <c r="DX38" s="641"/>
      <c r="DY38" s="641"/>
      <c r="DZ38" s="641"/>
      <c r="EA38" s="641"/>
      <c r="EB38" s="641"/>
      <c r="EC38" s="662"/>
    </row>
    <row r="39" spans="2:133" ht="11.25" customHeight="1" x14ac:dyDescent="0.15">
      <c r="B39" s="625" t="s">
        <v>342</v>
      </c>
      <c r="C39" s="626"/>
      <c r="D39" s="626"/>
      <c r="E39" s="626"/>
      <c r="F39" s="626"/>
      <c r="G39" s="626"/>
      <c r="H39" s="626"/>
      <c r="I39" s="626"/>
      <c r="J39" s="626"/>
      <c r="K39" s="626"/>
      <c r="L39" s="626"/>
      <c r="M39" s="626"/>
      <c r="N39" s="626"/>
      <c r="O39" s="626"/>
      <c r="P39" s="626"/>
      <c r="Q39" s="627"/>
      <c r="R39" s="628">
        <v>186778</v>
      </c>
      <c r="S39" s="629"/>
      <c r="T39" s="629"/>
      <c r="U39" s="629"/>
      <c r="V39" s="629"/>
      <c r="W39" s="629"/>
      <c r="X39" s="629"/>
      <c r="Y39" s="630"/>
      <c r="Z39" s="655">
        <v>2.2000000000000002</v>
      </c>
      <c r="AA39" s="655"/>
      <c r="AB39" s="655"/>
      <c r="AC39" s="655"/>
      <c r="AD39" s="656">
        <v>13856</v>
      </c>
      <c r="AE39" s="656"/>
      <c r="AF39" s="656"/>
      <c r="AG39" s="656"/>
      <c r="AH39" s="656"/>
      <c r="AI39" s="656"/>
      <c r="AJ39" s="656"/>
      <c r="AK39" s="656"/>
      <c r="AL39" s="631">
        <v>0.3</v>
      </c>
      <c r="AM39" s="632"/>
      <c r="AN39" s="632"/>
      <c r="AO39" s="657"/>
      <c r="AQ39" s="663" t="s">
        <v>343</v>
      </c>
      <c r="AR39" s="664"/>
      <c r="AS39" s="664"/>
      <c r="AT39" s="664"/>
      <c r="AU39" s="664"/>
      <c r="AV39" s="664"/>
      <c r="AW39" s="664"/>
      <c r="AX39" s="664"/>
      <c r="AY39" s="665"/>
      <c r="AZ39" s="628" t="s">
        <v>229</v>
      </c>
      <c r="BA39" s="629"/>
      <c r="BB39" s="629"/>
      <c r="BC39" s="629"/>
      <c r="BD39" s="639"/>
      <c r="BE39" s="639"/>
      <c r="BF39" s="666"/>
      <c r="BG39" s="670" t="s">
        <v>344</v>
      </c>
      <c r="BH39" s="667"/>
      <c r="BI39" s="667"/>
      <c r="BJ39" s="667"/>
      <c r="BK39" s="667"/>
      <c r="BL39" s="667"/>
      <c r="BM39" s="667"/>
      <c r="BN39" s="667"/>
      <c r="BO39" s="667"/>
      <c r="BP39" s="667"/>
      <c r="BQ39" s="667"/>
      <c r="BR39" s="667"/>
      <c r="BS39" s="667"/>
      <c r="BT39" s="667"/>
      <c r="BU39" s="668"/>
      <c r="BV39" s="628">
        <v>5011</v>
      </c>
      <c r="BW39" s="629"/>
      <c r="BX39" s="629"/>
      <c r="BY39" s="629"/>
      <c r="BZ39" s="629"/>
      <c r="CA39" s="629"/>
      <c r="CB39" s="669"/>
      <c r="CD39" s="670" t="s">
        <v>345</v>
      </c>
      <c r="CE39" s="667"/>
      <c r="CF39" s="667"/>
      <c r="CG39" s="667"/>
      <c r="CH39" s="667"/>
      <c r="CI39" s="667"/>
      <c r="CJ39" s="667"/>
      <c r="CK39" s="667"/>
      <c r="CL39" s="667"/>
      <c r="CM39" s="667"/>
      <c r="CN39" s="667"/>
      <c r="CO39" s="667"/>
      <c r="CP39" s="667"/>
      <c r="CQ39" s="668"/>
      <c r="CR39" s="628">
        <v>671454</v>
      </c>
      <c r="CS39" s="639"/>
      <c r="CT39" s="639"/>
      <c r="CU39" s="639"/>
      <c r="CV39" s="639"/>
      <c r="CW39" s="639"/>
      <c r="CX39" s="639"/>
      <c r="CY39" s="640"/>
      <c r="CZ39" s="631">
        <v>8.5</v>
      </c>
      <c r="DA39" s="641"/>
      <c r="DB39" s="641"/>
      <c r="DC39" s="642"/>
      <c r="DD39" s="634">
        <v>671367</v>
      </c>
      <c r="DE39" s="639"/>
      <c r="DF39" s="639"/>
      <c r="DG39" s="639"/>
      <c r="DH39" s="639"/>
      <c r="DI39" s="639"/>
      <c r="DJ39" s="639"/>
      <c r="DK39" s="640"/>
      <c r="DL39" s="634" t="s">
        <v>229</v>
      </c>
      <c r="DM39" s="639"/>
      <c r="DN39" s="639"/>
      <c r="DO39" s="639"/>
      <c r="DP39" s="639"/>
      <c r="DQ39" s="639"/>
      <c r="DR39" s="639"/>
      <c r="DS39" s="639"/>
      <c r="DT39" s="639"/>
      <c r="DU39" s="639"/>
      <c r="DV39" s="640"/>
      <c r="DW39" s="631" t="s">
        <v>267</v>
      </c>
      <c r="DX39" s="641"/>
      <c r="DY39" s="641"/>
      <c r="DZ39" s="641"/>
      <c r="EA39" s="641"/>
      <c r="EB39" s="641"/>
      <c r="EC39" s="662"/>
    </row>
    <row r="40" spans="2:133" ht="11.25" customHeight="1" x14ac:dyDescent="0.15">
      <c r="B40" s="625" t="s">
        <v>346</v>
      </c>
      <c r="C40" s="626"/>
      <c r="D40" s="626"/>
      <c r="E40" s="626"/>
      <c r="F40" s="626"/>
      <c r="G40" s="626"/>
      <c r="H40" s="626"/>
      <c r="I40" s="626"/>
      <c r="J40" s="626"/>
      <c r="K40" s="626"/>
      <c r="L40" s="626"/>
      <c r="M40" s="626"/>
      <c r="N40" s="626"/>
      <c r="O40" s="626"/>
      <c r="P40" s="626"/>
      <c r="Q40" s="627"/>
      <c r="R40" s="628">
        <v>372672</v>
      </c>
      <c r="S40" s="629"/>
      <c r="T40" s="629"/>
      <c r="U40" s="629"/>
      <c r="V40" s="629"/>
      <c r="W40" s="629"/>
      <c r="X40" s="629"/>
      <c r="Y40" s="630"/>
      <c r="Z40" s="655">
        <v>4.4000000000000004</v>
      </c>
      <c r="AA40" s="655"/>
      <c r="AB40" s="655"/>
      <c r="AC40" s="655"/>
      <c r="AD40" s="656" t="s">
        <v>267</v>
      </c>
      <c r="AE40" s="656"/>
      <c r="AF40" s="656"/>
      <c r="AG40" s="656"/>
      <c r="AH40" s="656"/>
      <c r="AI40" s="656"/>
      <c r="AJ40" s="656"/>
      <c r="AK40" s="656"/>
      <c r="AL40" s="631" t="s">
        <v>140</v>
      </c>
      <c r="AM40" s="632"/>
      <c r="AN40" s="632"/>
      <c r="AO40" s="657"/>
      <c r="AQ40" s="663" t="s">
        <v>347</v>
      </c>
      <c r="AR40" s="664"/>
      <c r="AS40" s="664"/>
      <c r="AT40" s="664"/>
      <c r="AU40" s="664"/>
      <c r="AV40" s="664"/>
      <c r="AW40" s="664"/>
      <c r="AX40" s="664"/>
      <c r="AY40" s="665"/>
      <c r="AZ40" s="628" t="s">
        <v>140</v>
      </c>
      <c r="BA40" s="629"/>
      <c r="BB40" s="629"/>
      <c r="BC40" s="629"/>
      <c r="BD40" s="639"/>
      <c r="BE40" s="639"/>
      <c r="BF40" s="666"/>
      <c r="BG40" s="671" t="s">
        <v>348</v>
      </c>
      <c r="BH40" s="672"/>
      <c r="BI40" s="672"/>
      <c r="BJ40" s="672"/>
      <c r="BK40" s="672"/>
      <c r="BL40" s="222"/>
      <c r="BM40" s="667" t="s">
        <v>349</v>
      </c>
      <c r="BN40" s="667"/>
      <c r="BO40" s="667"/>
      <c r="BP40" s="667"/>
      <c r="BQ40" s="667"/>
      <c r="BR40" s="667"/>
      <c r="BS40" s="667"/>
      <c r="BT40" s="667"/>
      <c r="BU40" s="668"/>
      <c r="BV40" s="628">
        <v>92</v>
      </c>
      <c r="BW40" s="629"/>
      <c r="BX40" s="629"/>
      <c r="BY40" s="629"/>
      <c r="BZ40" s="629"/>
      <c r="CA40" s="629"/>
      <c r="CB40" s="669"/>
      <c r="CD40" s="670" t="s">
        <v>350</v>
      </c>
      <c r="CE40" s="667"/>
      <c r="CF40" s="667"/>
      <c r="CG40" s="667"/>
      <c r="CH40" s="667"/>
      <c r="CI40" s="667"/>
      <c r="CJ40" s="667"/>
      <c r="CK40" s="667"/>
      <c r="CL40" s="667"/>
      <c r="CM40" s="667"/>
      <c r="CN40" s="667"/>
      <c r="CO40" s="667"/>
      <c r="CP40" s="667"/>
      <c r="CQ40" s="668"/>
      <c r="CR40" s="628">
        <v>77923</v>
      </c>
      <c r="CS40" s="629"/>
      <c r="CT40" s="629"/>
      <c r="CU40" s="629"/>
      <c r="CV40" s="629"/>
      <c r="CW40" s="629"/>
      <c r="CX40" s="629"/>
      <c r="CY40" s="630"/>
      <c r="CZ40" s="631">
        <v>1</v>
      </c>
      <c r="DA40" s="641"/>
      <c r="DB40" s="641"/>
      <c r="DC40" s="642"/>
      <c r="DD40" s="634">
        <v>77923</v>
      </c>
      <c r="DE40" s="629"/>
      <c r="DF40" s="629"/>
      <c r="DG40" s="629"/>
      <c r="DH40" s="629"/>
      <c r="DI40" s="629"/>
      <c r="DJ40" s="629"/>
      <c r="DK40" s="630"/>
      <c r="DL40" s="634" t="s">
        <v>140</v>
      </c>
      <c r="DM40" s="629"/>
      <c r="DN40" s="629"/>
      <c r="DO40" s="629"/>
      <c r="DP40" s="629"/>
      <c r="DQ40" s="629"/>
      <c r="DR40" s="629"/>
      <c r="DS40" s="629"/>
      <c r="DT40" s="629"/>
      <c r="DU40" s="629"/>
      <c r="DV40" s="630"/>
      <c r="DW40" s="631" t="s">
        <v>229</v>
      </c>
      <c r="DX40" s="641"/>
      <c r="DY40" s="641"/>
      <c r="DZ40" s="641"/>
      <c r="EA40" s="641"/>
      <c r="EB40" s="641"/>
      <c r="EC40" s="662"/>
    </row>
    <row r="41" spans="2:133" ht="11.25" customHeight="1" x14ac:dyDescent="0.15">
      <c r="B41" s="625" t="s">
        <v>351</v>
      </c>
      <c r="C41" s="626"/>
      <c r="D41" s="626"/>
      <c r="E41" s="626"/>
      <c r="F41" s="626"/>
      <c r="G41" s="626"/>
      <c r="H41" s="626"/>
      <c r="I41" s="626"/>
      <c r="J41" s="626"/>
      <c r="K41" s="626"/>
      <c r="L41" s="626"/>
      <c r="M41" s="626"/>
      <c r="N41" s="626"/>
      <c r="O41" s="626"/>
      <c r="P41" s="626"/>
      <c r="Q41" s="627"/>
      <c r="R41" s="628" t="s">
        <v>140</v>
      </c>
      <c r="S41" s="629"/>
      <c r="T41" s="629"/>
      <c r="U41" s="629"/>
      <c r="V41" s="629"/>
      <c r="W41" s="629"/>
      <c r="X41" s="629"/>
      <c r="Y41" s="630"/>
      <c r="Z41" s="655" t="s">
        <v>140</v>
      </c>
      <c r="AA41" s="655"/>
      <c r="AB41" s="655"/>
      <c r="AC41" s="655"/>
      <c r="AD41" s="656" t="s">
        <v>229</v>
      </c>
      <c r="AE41" s="656"/>
      <c r="AF41" s="656"/>
      <c r="AG41" s="656"/>
      <c r="AH41" s="656"/>
      <c r="AI41" s="656"/>
      <c r="AJ41" s="656"/>
      <c r="AK41" s="656"/>
      <c r="AL41" s="631" t="s">
        <v>140</v>
      </c>
      <c r="AM41" s="632"/>
      <c r="AN41" s="632"/>
      <c r="AO41" s="657"/>
      <c r="AQ41" s="663" t="s">
        <v>352</v>
      </c>
      <c r="AR41" s="664"/>
      <c r="AS41" s="664"/>
      <c r="AT41" s="664"/>
      <c r="AU41" s="664"/>
      <c r="AV41" s="664"/>
      <c r="AW41" s="664"/>
      <c r="AX41" s="664"/>
      <c r="AY41" s="665"/>
      <c r="AZ41" s="628">
        <v>128704</v>
      </c>
      <c r="BA41" s="629"/>
      <c r="BB41" s="629"/>
      <c r="BC41" s="629"/>
      <c r="BD41" s="639"/>
      <c r="BE41" s="639"/>
      <c r="BF41" s="666"/>
      <c r="BG41" s="671"/>
      <c r="BH41" s="672"/>
      <c r="BI41" s="672"/>
      <c r="BJ41" s="672"/>
      <c r="BK41" s="672"/>
      <c r="BL41" s="222"/>
      <c r="BM41" s="667" t="s">
        <v>353</v>
      </c>
      <c r="BN41" s="667"/>
      <c r="BO41" s="667"/>
      <c r="BP41" s="667"/>
      <c r="BQ41" s="667"/>
      <c r="BR41" s="667"/>
      <c r="BS41" s="667"/>
      <c r="BT41" s="667"/>
      <c r="BU41" s="668"/>
      <c r="BV41" s="628" t="s">
        <v>140</v>
      </c>
      <c r="BW41" s="629"/>
      <c r="BX41" s="629"/>
      <c r="BY41" s="629"/>
      <c r="BZ41" s="629"/>
      <c r="CA41" s="629"/>
      <c r="CB41" s="669"/>
      <c r="CD41" s="670" t="s">
        <v>354</v>
      </c>
      <c r="CE41" s="667"/>
      <c r="CF41" s="667"/>
      <c r="CG41" s="667"/>
      <c r="CH41" s="667"/>
      <c r="CI41" s="667"/>
      <c r="CJ41" s="667"/>
      <c r="CK41" s="667"/>
      <c r="CL41" s="667"/>
      <c r="CM41" s="667"/>
      <c r="CN41" s="667"/>
      <c r="CO41" s="667"/>
      <c r="CP41" s="667"/>
      <c r="CQ41" s="668"/>
      <c r="CR41" s="628" t="s">
        <v>229</v>
      </c>
      <c r="CS41" s="639"/>
      <c r="CT41" s="639"/>
      <c r="CU41" s="639"/>
      <c r="CV41" s="639"/>
      <c r="CW41" s="639"/>
      <c r="CX41" s="639"/>
      <c r="CY41" s="640"/>
      <c r="CZ41" s="631" t="s">
        <v>140</v>
      </c>
      <c r="DA41" s="641"/>
      <c r="DB41" s="641"/>
      <c r="DC41" s="642"/>
      <c r="DD41" s="634" t="s">
        <v>140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355</v>
      </c>
      <c r="C42" s="626"/>
      <c r="D42" s="626"/>
      <c r="E42" s="626"/>
      <c r="F42" s="626"/>
      <c r="G42" s="626"/>
      <c r="H42" s="626"/>
      <c r="I42" s="626"/>
      <c r="J42" s="626"/>
      <c r="K42" s="626"/>
      <c r="L42" s="626"/>
      <c r="M42" s="626"/>
      <c r="N42" s="626"/>
      <c r="O42" s="626"/>
      <c r="P42" s="626"/>
      <c r="Q42" s="627"/>
      <c r="R42" s="628" t="s">
        <v>246</v>
      </c>
      <c r="S42" s="629"/>
      <c r="T42" s="629"/>
      <c r="U42" s="629"/>
      <c r="V42" s="629"/>
      <c r="W42" s="629"/>
      <c r="X42" s="629"/>
      <c r="Y42" s="630"/>
      <c r="Z42" s="655" t="s">
        <v>246</v>
      </c>
      <c r="AA42" s="655"/>
      <c r="AB42" s="655"/>
      <c r="AC42" s="655"/>
      <c r="AD42" s="656" t="s">
        <v>229</v>
      </c>
      <c r="AE42" s="656"/>
      <c r="AF42" s="656"/>
      <c r="AG42" s="656"/>
      <c r="AH42" s="656"/>
      <c r="AI42" s="656"/>
      <c r="AJ42" s="656"/>
      <c r="AK42" s="656"/>
      <c r="AL42" s="631" t="s">
        <v>140</v>
      </c>
      <c r="AM42" s="632"/>
      <c r="AN42" s="632"/>
      <c r="AO42" s="657"/>
      <c r="AQ42" s="675" t="s">
        <v>356</v>
      </c>
      <c r="AR42" s="676"/>
      <c r="AS42" s="676"/>
      <c r="AT42" s="676"/>
      <c r="AU42" s="676"/>
      <c r="AV42" s="676"/>
      <c r="AW42" s="676"/>
      <c r="AX42" s="676"/>
      <c r="AY42" s="677"/>
      <c r="AZ42" s="608">
        <v>534315</v>
      </c>
      <c r="BA42" s="643"/>
      <c r="BB42" s="643"/>
      <c r="BC42" s="643"/>
      <c r="BD42" s="609"/>
      <c r="BE42" s="609"/>
      <c r="BF42" s="658"/>
      <c r="BG42" s="673"/>
      <c r="BH42" s="674"/>
      <c r="BI42" s="674"/>
      <c r="BJ42" s="674"/>
      <c r="BK42" s="674"/>
      <c r="BL42" s="223"/>
      <c r="BM42" s="659" t="s">
        <v>357</v>
      </c>
      <c r="BN42" s="659"/>
      <c r="BO42" s="659"/>
      <c r="BP42" s="659"/>
      <c r="BQ42" s="659"/>
      <c r="BR42" s="659"/>
      <c r="BS42" s="659"/>
      <c r="BT42" s="659"/>
      <c r="BU42" s="660"/>
      <c r="BV42" s="608">
        <v>326</v>
      </c>
      <c r="BW42" s="643"/>
      <c r="BX42" s="643"/>
      <c r="BY42" s="643"/>
      <c r="BZ42" s="643"/>
      <c r="CA42" s="643"/>
      <c r="CB42" s="661"/>
      <c r="CD42" s="625" t="s">
        <v>358</v>
      </c>
      <c r="CE42" s="626"/>
      <c r="CF42" s="626"/>
      <c r="CG42" s="626"/>
      <c r="CH42" s="626"/>
      <c r="CI42" s="626"/>
      <c r="CJ42" s="626"/>
      <c r="CK42" s="626"/>
      <c r="CL42" s="626"/>
      <c r="CM42" s="626"/>
      <c r="CN42" s="626"/>
      <c r="CO42" s="626"/>
      <c r="CP42" s="626"/>
      <c r="CQ42" s="627"/>
      <c r="CR42" s="628">
        <v>650253</v>
      </c>
      <c r="CS42" s="639"/>
      <c r="CT42" s="639"/>
      <c r="CU42" s="639"/>
      <c r="CV42" s="639"/>
      <c r="CW42" s="639"/>
      <c r="CX42" s="639"/>
      <c r="CY42" s="640"/>
      <c r="CZ42" s="631">
        <v>8.1999999999999993</v>
      </c>
      <c r="DA42" s="641"/>
      <c r="DB42" s="641"/>
      <c r="DC42" s="642"/>
      <c r="DD42" s="634">
        <v>431737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359</v>
      </c>
      <c r="C43" s="626"/>
      <c r="D43" s="626"/>
      <c r="E43" s="626"/>
      <c r="F43" s="626"/>
      <c r="G43" s="626"/>
      <c r="H43" s="626"/>
      <c r="I43" s="626"/>
      <c r="J43" s="626"/>
      <c r="K43" s="626"/>
      <c r="L43" s="626"/>
      <c r="M43" s="626"/>
      <c r="N43" s="626"/>
      <c r="O43" s="626"/>
      <c r="P43" s="626"/>
      <c r="Q43" s="627"/>
      <c r="R43" s="628">
        <v>340272</v>
      </c>
      <c r="S43" s="629"/>
      <c r="T43" s="629"/>
      <c r="U43" s="629"/>
      <c r="V43" s="629"/>
      <c r="W43" s="629"/>
      <c r="X43" s="629"/>
      <c r="Y43" s="630"/>
      <c r="Z43" s="655">
        <v>4</v>
      </c>
      <c r="AA43" s="655"/>
      <c r="AB43" s="655"/>
      <c r="AC43" s="655"/>
      <c r="AD43" s="656" t="s">
        <v>229</v>
      </c>
      <c r="AE43" s="656"/>
      <c r="AF43" s="656"/>
      <c r="AG43" s="656"/>
      <c r="AH43" s="656"/>
      <c r="AI43" s="656"/>
      <c r="AJ43" s="656"/>
      <c r="AK43" s="656"/>
      <c r="AL43" s="631" t="s">
        <v>229</v>
      </c>
      <c r="AM43" s="632"/>
      <c r="AN43" s="632"/>
      <c r="AO43" s="657"/>
      <c r="BV43" s="224"/>
      <c r="BW43" s="224"/>
      <c r="BX43" s="224"/>
      <c r="BY43" s="224"/>
      <c r="BZ43" s="224"/>
      <c r="CA43" s="224"/>
      <c r="CB43" s="224"/>
      <c r="CD43" s="625" t="s">
        <v>360</v>
      </c>
      <c r="CE43" s="626"/>
      <c r="CF43" s="626"/>
      <c r="CG43" s="626"/>
      <c r="CH43" s="626"/>
      <c r="CI43" s="626"/>
      <c r="CJ43" s="626"/>
      <c r="CK43" s="626"/>
      <c r="CL43" s="626"/>
      <c r="CM43" s="626"/>
      <c r="CN43" s="626"/>
      <c r="CO43" s="626"/>
      <c r="CP43" s="626"/>
      <c r="CQ43" s="627"/>
      <c r="CR43" s="628">
        <v>14759</v>
      </c>
      <c r="CS43" s="639"/>
      <c r="CT43" s="639"/>
      <c r="CU43" s="639"/>
      <c r="CV43" s="639"/>
      <c r="CW43" s="639"/>
      <c r="CX43" s="639"/>
      <c r="CY43" s="640"/>
      <c r="CZ43" s="631">
        <v>0.2</v>
      </c>
      <c r="DA43" s="641"/>
      <c r="DB43" s="641"/>
      <c r="DC43" s="642"/>
      <c r="DD43" s="634">
        <v>14759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361</v>
      </c>
      <c r="C44" s="606"/>
      <c r="D44" s="606"/>
      <c r="E44" s="606"/>
      <c r="F44" s="606"/>
      <c r="G44" s="606"/>
      <c r="H44" s="606"/>
      <c r="I44" s="606"/>
      <c r="J44" s="606"/>
      <c r="K44" s="606"/>
      <c r="L44" s="606"/>
      <c r="M44" s="606"/>
      <c r="N44" s="606"/>
      <c r="O44" s="606"/>
      <c r="P44" s="606"/>
      <c r="Q44" s="607"/>
      <c r="R44" s="608">
        <v>8556768</v>
      </c>
      <c r="S44" s="643"/>
      <c r="T44" s="643"/>
      <c r="U44" s="643"/>
      <c r="V44" s="643"/>
      <c r="W44" s="643"/>
      <c r="X44" s="643"/>
      <c r="Y44" s="644"/>
      <c r="Z44" s="645">
        <v>100</v>
      </c>
      <c r="AA44" s="645"/>
      <c r="AB44" s="645"/>
      <c r="AC44" s="645"/>
      <c r="AD44" s="646">
        <v>5322963</v>
      </c>
      <c r="AE44" s="646"/>
      <c r="AF44" s="646"/>
      <c r="AG44" s="646"/>
      <c r="AH44" s="646"/>
      <c r="AI44" s="646"/>
      <c r="AJ44" s="646"/>
      <c r="AK44" s="646"/>
      <c r="AL44" s="611">
        <v>100</v>
      </c>
      <c r="AM44" s="647"/>
      <c r="AN44" s="647"/>
      <c r="AO44" s="648"/>
      <c r="CD44" s="649" t="s">
        <v>307</v>
      </c>
      <c r="CE44" s="650"/>
      <c r="CF44" s="625" t="s">
        <v>362</v>
      </c>
      <c r="CG44" s="626"/>
      <c r="CH44" s="626"/>
      <c r="CI44" s="626"/>
      <c r="CJ44" s="626"/>
      <c r="CK44" s="626"/>
      <c r="CL44" s="626"/>
      <c r="CM44" s="626"/>
      <c r="CN44" s="626"/>
      <c r="CO44" s="626"/>
      <c r="CP44" s="626"/>
      <c r="CQ44" s="627"/>
      <c r="CR44" s="628">
        <v>650253</v>
      </c>
      <c r="CS44" s="629"/>
      <c r="CT44" s="629"/>
      <c r="CU44" s="629"/>
      <c r="CV44" s="629"/>
      <c r="CW44" s="629"/>
      <c r="CX44" s="629"/>
      <c r="CY44" s="630"/>
      <c r="CZ44" s="631">
        <v>8.1999999999999993</v>
      </c>
      <c r="DA44" s="632"/>
      <c r="DB44" s="632"/>
      <c r="DC44" s="633"/>
      <c r="DD44" s="634">
        <v>431737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363</v>
      </c>
      <c r="CG45" s="626"/>
      <c r="CH45" s="626"/>
      <c r="CI45" s="626"/>
      <c r="CJ45" s="626"/>
      <c r="CK45" s="626"/>
      <c r="CL45" s="626"/>
      <c r="CM45" s="626"/>
      <c r="CN45" s="626"/>
      <c r="CO45" s="626"/>
      <c r="CP45" s="626"/>
      <c r="CQ45" s="627"/>
      <c r="CR45" s="628">
        <v>107447</v>
      </c>
      <c r="CS45" s="639"/>
      <c r="CT45" s="639"/>
      <c r="CU45" s="639"/>
      <c r="CV45" s="639"/>
      <c r="CW45" s="639"/>
      <c r="CX45" s="639"/>
      <c r="CY45" s="640"/>
      <c r="CZ45" s="631">
        <v>1.4</v>
      </c>
      <c r="DA45" s="641"/>
      <c r="DB45" s="641"/>
      <c r="DC45" s="642"/>
      <c r="DD45" s="634">
        <v>16152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365</v>
      </c>
      <c r="CG46" s="626"/>
      <c r="CH46" s="626"/>
      <c r="CI46" s="626"/>
      <c r="CJ46" s="626"/>
      <c r="CK46" s="626"/>
      <c r="CL46" s="626"/>
      <c r="CM46" s="626"/>
      <c r="CN46" s="626"/>
      <c r="CO46" s="626"/>
      <c r="CP46" s="626"/>
      <c r="CQ46" s="627"/>
      <c r="CR46" s="628">
        <v>542806</v>
      </c>
      <c r="CS46" s="629"/>
      <c r="CT46" s="629"/>
      <c r="CU46" s="629"/>
      <c r="CV46" s="629"/>
      <c r="CW46" s="629"/>
      <c r="CX46" s="629"/>
      <c r="CY46" s="630"/>
      <c r="CZ46" s="631">
        <v>6.9</v>
      </c>
      <c r="DA46" s="632"/>
      <c r="DB46" s="632"/>
      <c r="DC46" s="633"/>
      <c r="DD46" s="634">
        <v>415585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367</v>
      </c>
      <c r="CG47" s="626"/>
      <c r="CH47" s="626"/>
      <c r="CI47" s="626"/>
      <c r="CJ47" s="626"/>
      <c r="CK47" s="626"/>
      <c r="CL47" s="626"/>
      <c r="CM47" s="626"/>
      <c r="CN47" s="626"/>
      <c r="CO47" s="626"/>
      <c r="CP47" s="626"/>
      <c r="CQ47" s="627"/>
      <c r="CR47" s="628" t="s">
        <v>229</v>
      </c>
      <c r="CS47" s="639"/>
      <c r="CT47" s="639"/>
      <c r="CU47" s="639"/>
      <c r="CV47" s="639"/>
      <c r="CW47" s="639"/>
      <c r="CX47" s="639"/>
      <c r="CY47" s="640"/>
      <c r="CZ47" s="631" t="s">
        <v>229</v>
      </c>
      <c r="DA47" s="641"/>
      <c r="DB47" s="641"/>
      <c r="DC47" s="642"/>
      <c r="DD47" s="634" t="s">
        <v>140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368</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369</v>
      </c>
      <c r="CG48" s="626"/>
      <c r="CH48" s="626"/>
      <c r="CI48" s="626"/>
      <c r="CJ48" s="626"/>
      <c r="CK48" s="626"/>
      <c r="CL48" s="626"/>
      <c r="CM48" s="626"/>
      <c r="CN48" s="626"/>
      <c r="CO48" s="626"/>
      <c r="CP48" s="626"/>
      <c r="CQ48" s="627"/>
      <c r="CR48" s="628" t="s">
        <v>229</v>
      </c>
      <c r="CS48" s="629"/>
      <c r="CT48" s="629"/>
      <c r="CU48" s="629"/>
      <c r="CV48" s="629"/>
      <c r="CW48" s="629"/>
      <c r="CX48" s="629"/>
      <c r="CY48" s="630"/>
      <c r="CZ48" s="631" t="s">
        <v>229</v>
      </c>
      <c r="DA48" s="632"/>
      <c r="DB48" s="632"/>
      <c r="DC48" s="633"/>
      <c r="DD48" s="634" t="s">
        <v>229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370</v>
      </c>
      <c r="CE49" s="606"/>
      <c r="CF49" s="606"/>
      <c r="CG49" s="606"/>
      <c r="CH49" s="606"/>
      <c r="CI49" s="606"/>
      <c r="CJ49" s="606"/>
      <c r="CK49" s="606"/>
      <c r="CL49" s="606"/>
      <c r="CM49" s="606"/>
      <c r="CN49" s="606"/>
      <c r="CO49" s="606"/>
      <c r="CP49" s="606"/>
      <c r="CQ49" s="607"/>
      <c r="CR49" s="608">
        <v>7919638</v>
      </c>
      <c r="CS49" s="609"/>
      <c r="CT49" s="609"/>
      <c r="CU49" s="609"/>
      <c r="CV49" s="609"/>
      <c r="CW49" s="609"/>
      <c r="CX49" s="609"/>
      <c r="CY49" s="610"/>
      <c r="CZ49" s="611">
        <v>100</v>
      </c>
      <c r="DA49" s="612"/>
      <c r="DB49" s="612"/>
      <c r="DC49" s="613"/>
      <c r="DD49" s="614">
        <v>6026368</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2xbkkLweX5HPyUEPUmsU/x2PivVzX6p/t62MSnE8PG6AJmf/Yn4UE+iuHVoYWpL4icoy4donEisl9CWzZxO0yw==" saltValue="2AmIbekTS4NZIyIzwtut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25" zoomScaleSheetLayoutView="70" workbookViewId="0">
      <selection activeCell="Q71" sqref="Q71:U71"/>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372</v>
      </c>
      <c r="DK2" s="1120"/>
      <c r="DL2" s="1120"/>
      <c r="DM2" s="1120"/>
      <c r="DN2" s="1120"/>
      <c r="DO2" s="1121"/>
      <c r="DP2" s="231"/>
      <c r="DQ2" s="1119" t="s">
        <v>373</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376</v>
      </c>
      <c r="B5" s="1024"/>
      <c r="C5" s="1024"/>
      <c r="D5" s="1024"/>
      <c r="E5" s="1024"/>
      <c r="F5" s="1024"/>
      <c r="G5" s="1024"/>
      <c r="H5" s="1024"/>
      <c r="I5" s="1024"/>
      <c r="J5" s="1024"/>
      <c r="K5" s="1024"/>
      <c r="L5" s="1024"/>
      <c r="M5" s="1024"/>
      <c r="N5" s="1024"/>
      <c r="O5" s="1024"/>
      <c r="P5" s="1025"/>
      <c r="Q5" s="1029" t="s">
        <v>377</v>
      </c>
      <c r="R5" s="1030"/>
      <c r="S5" s="1030"/>
      <c r="T5" s="1030"/>
      <c r="U5" s="1031"/>
      <c r="V5" s="1029" t="s">
        <v>378</v>
      </c>
      <c r="W5" s="1030"/>
      <c r="X5" s="1030"/>
      <c r="Y5" s="1030"/>
      <c r="Z5" s="1031"/>
      <c r="AA5" s="1029" t="s">
        <v>379</v>
      </c>
      <c r="AB5" s="1030"/>
      <c r="AC5" s="1030"/>
      <c r="AD5" s="1030"/>
      <c r="AE5" s="1030"/>
      <c r="AF5" s="1122" t="s">
        <v>380</v>
      </c>
      <c r="AG5" s="1030"/>
      <c r="AH5" s="1030"/>
      <c r="AI5" s="1030"/>
      <c r="AJ5" s="1043"/>
      <c r="AK5" s="1030" t="s">
        <v>381</v>
      </c>
      <c r="AL5" s="1030"/>
      <c r="AM5" s="1030"/>
      <c r="AN5" s="1030"/>
      <c r="AO5" s="1031"/>
      <c r="AP5" s="1029" t="s">
        <v>382</v>
      </c>
      <c r="AQ5" s="1030"/>
      <c r="AR5" s="1030"/>
      <c r="AS5" s="1030"/>
      <c r="AT5" s="1031"/>
      <c r="AU5" s="1029" t="s">
        <v>383</v>
      </c>
      <c r="AV5" s="1030"/>
      <c r="AW5" s="1030"/>
      <c r="AX5" s="1030"/>
      <c r="AY5" s="1043"/>
      <c r="AZ5" s="235"/>
      <c r="BA5" s="235"/>
      <c r="BB5" s="235"/>
      <c r="BC5" s="235"/>
      <c r="BD5" s="235"/>
      <c r="BE5" s="236"/>
      <c r="BF5" s="236"/>
      <c r="BG5" s="236"/>
      <c r="BH5" s="236"/>
      <c r="BI5" s="236"/>
      <c r="BJ5" s="236"/>
      <c r="BK5" s="236"/>
      <c r="BL5" s="236"/>
      <c r="BM5" s="236"/>
      <c r="BN5" s="236"/>
      <c r="BO5" s="236"/>
      <c r="BP5" s="236"/>
      <c r="BQ5" s="1023" t="s">
        <v>384</v>
      </c>
      <c r="BR5" s="1024"/>
      <c r="BS5" s="1024"/>
      <c r="BT5" s="1024"/>
      <c r="BU5" s="1024"/>
      <c r="BV5" s="1024"/>
      <c r="BW5" s="1024"/>
      <c r="BX5" s="1024"/>
      <c r="BY5" s="1024"/>
      <c r="BZ5" s="1024"/>
      <c r="CA5" s="1024"/>
      <c r="CB5" s="1024"/>
      <c r="CC5" s="1024"/>
      <c r="CD5" s="1024"/>
      <c r="CE5" s="1024"/>
      <c r="CF5" s="1024"/>
      <c r="CG5" s="1025"/>
      <c r="CH5" s="1029" t="s">
        <v>385</v>
      </c>
      <c r="CI5" s="1030"/>
      <c r="CJ5" s="1030"/>
      <c r="CK5" s="1030"/>
      <c r="CL5" s="1031"/>
      <c r="CM5" s="1029" t="s">
        <v>386</v>
      </c>
      <c r="CN5" s="1030"/>
      <c r="CO5" s="1030"/>
      <c r="CP5" s="1030"/>
      <c r="CQ5" s="1031"/>
      <c r="CR5" s="1029" t="s">
        <v>387</v>
      </c>
      <c r="CS5" s="1030"/>
      <c r="CT5" s="1030"/>
      <c r="CU5" s="1030"/>
      <c r="CV5" s="1031"/>
      <c r="CW5" s="1029" t="s">
        <v>388</v>
      </c>
      <c r="CX5" s="1030"/>
      <c r="CY5" s="1030"/>
      <c r="CZ5" s="1030"/>
      <c r="DA5" s="1031"/>
      <c r="DB5" s="1029" t="s">
        <v>389</v>
      </c>
      <c r="DC5" s="1030"/>
      <c r="DD5" s="1030"/>
      <c r="DE5" s="1030"/>
      <c r="DF5" s="1031"/>
      <c r="DG5" s="1112" t="s">
        <v>390</v>
      </c>
      <c r="DH5" s="1113"/>
      <c r="DI5" s="1113"/>
      <c r="DJ5" s="1113"/>
      <c r="DK5" s="1114"/>
      <c r="DL5" s="1112" t="s">
        <v>391</v>
      </c>
      <c r="DM5" s="1113"/>
      <c r="DN5" s="1113"/>
      <c r="DO5" s="1113"/>
      <c r="DP5" s="1114"/>
      <c r="DQ5" s="1029" t="s">
        <v>392</v>
      </c>
      <c r="DR5" s="1030"/>
      <c r="DS5" s="1030"/>
      <c r="DT5" s="1030"/>
      <c r="DU5" s="1031"/>
      <c r="DV5" s="1029" t="s">
        <v>383</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393</v>
      </c>
      <c r="C7" s="1076"/>
      <c r="D7" s="1076"/>
      <c r="E7" s="1076"/>
      <c r="F7" s="1076"/>
      <c r="G7" s="1076"/>
      <c r="H7" s="1076"/>
      <c r="I7" s="1076"/>
      <c r="J7" s="1076"/>
      <c r="K7" s="1076"/>
      <c r="L7" s="1076"/>
      <c r="M7" s="1076"/>
      <c r="N7" s="1076"/>
      <c r="O7" s="1076"/>
      <c r="P7" s="1077"/>
      <c r="Q7" s="1130">
        <v>8557</v>
      </c>
      <c r="R7" s="1131"/>
      <c r="S7" s="1131"/>
      <c r="T7" s="1131"/>
      <c r="U7" s="1131"/>
      <c r="V7" s="1131">
        <v>7920</v>
      </c>
      <c r="W7" s="1131"/>
      <c r="X7" s="1131"/>
      <c r="Y7" s="1131"/>
      <c r="Z7" s="1131"/>
      <c r="AA7" s="1131">
        <v>637</v>
      </c>
      <c r="AB7" s="1131"/>
      <c r="AC7" s="1131"/>
      <c r="AD7" s="1131"/>
      <c r="AE7" s="1132"/>
      <c r="AF7" s="1133">
        <v>544</v>
      </c>
      <c r="AG7" s="1134"/>
      <c r="AH7" s="1134"/>
      <c r="AI7" s="1134"/>
      <c r="AJ7" s="1135"/>
      <c r="AK7" s="1136"/>
      <c r="AL7" s="1137"/>
      <c r="AM7" s="1137"/>
      <c r="AN7" s="1137"/>
      <c r="AO7" s="1137"/>
      <c r="AP7" s="1137">
        <v>6126</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395</v>
      </c>
      <c r="B23" s="965" t="s">
        <v>396</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544</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140</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398</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376</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3" t="s">
        <v>402</v>
      </c>
      <c r="AG26" s="1036"/>
      <c r="AH26" s="1036"/>
      <c r="AI26" s="1036"/>
      <c r="AJ26" s="1084"/>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383</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407</v>
      </c>
      <c r="C28" s="1076"/>
      <c r="D28" s="1076"/>
      <c r="E28" s="1076"/>
      <c r="F28" s="1076"/>
      <c r="G28" s="1076"/>
      <c r="H28" s="1076"/>
      <c r="I28" s="1076"/>
      <c r="J28" s="1076"/>
      <c r="K28" s="1076"/>
      <c r="L28" s="1076"/>
      <c r="M28" s="1076"/>
      <c r="N28" s="1076"/>
      <c r="O28" s="1076"/>
      <c r="P28" s="1077"/>
      <c r="Q28" s="1078">
        <v>2425</v>
      </c>
      <c r="R28" s="1079"/>
      <c r="S28" s="1079"/>
      <c r="T28" s="1079"/>
      <c r="U28" s="1079"/>
      <c r="V28" s="1079">
        <v>2302</v>
      </c>
      <c r="W28" s="1079"/>
      <c r="X28" s="1079"/>
      <c r="Y28" s="1079"/>
      <c r="Z28" s="1079"/>
      <c r="AA28" s="1079">
        <v>123</v>
      </c>
      <c r="AB28" s="1079"/>
      <c r="AC28" s="1079"/>
      <c r="AD28" s="1079"/>
      <c r="AE28" s="1080"/>
      <c r="AF28" s="1081">
        <v>123</v>
      </c>
      <c r="AG28" s="1079"/>
      <c r="AH28" s="1079"/>
      <c r="AI28" s="1079"/>
      <c r="AJ28" s="1082"/>
      <c r="AK28" s="1070">
        <v>108</v>
      </c>
      <c r="AL28" s="1071"/>
      <c r="AM28" s="1071"/>
      <c r="AN28" s="1071"/>
      <c r="AO28" s="1071"/>
      <c r="AP28" s="1071"/>
      <c r="AQ28" s="1071"/>
      <c r="AR28" s="1071"/>
      <c r="AS28" s="1071"/>
      <c r="AT28" s="1071"/>
      <c r="AU28" s="1071"/>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408</v>
      </c>
      <c r="C29" s="1059"/>
      <c r="D29" s="1059"/>
      <c r="E29" s="1059"/>
      <c r="F29" s="1059"/>
      <c r="G29" s="1059"/>
      <c r="H29" s="1059"/>
      <c r="I29" s="1059"/>
      <c r="J29" s="1059"/>
      <c r="K29" s="1059"/>
      <c r="L29" s="1059"/>
      <c r="M29" s="1059"/>
      <c r="N29" s="1059"/>
      <c r="O29" s="1059"/>
      <c r="P29" s="1060"/>
      <c r="Q29" s="1066">
        <v>1854</v>
      </c>
      <c r="R29" s="1067"/>
      <c r="S29" s="1067"/>
      <c r="T29" s="1067"/>
      <c r="U29" s="1067"/>
      <c r="V29" s="1067">
        <v>1798</v>
      </c>
      <c r="W29" s="1067"/>
      <c r="X29" s="1067"/>
      <c r="Y29" s="1067"/>
      <c r="Z29" s="1067"/>
      <c r="AA29" s="1067">
        <v>56</v>
      </c>
      <c r="AB29" s="1067"/>
      <c r="AC29" s="1067"/>
      <c r="AD29" s="1067"/>
      <c r="AE29" s="1068"/>
      <c r="AF29" s="1063">
        <v>56</v>
      </c>
      <c r="AG29" s="1064"/>
      <c r="AH29" s="1064"/>
      <c r="AI29" s="1064"/>
      <c r="AJ29" s="1065"/>
      <c r="AK29" s="1008">
        <v>256</v>
      </c>
      <c r="AL29" s="999"/>
      <c r="AM29" s="999"/>
      <c r="AN29" s="999"/>
      <c r="AO29" s="999"/>
      <c r="AP29" s="999"/>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409</v>
      </c>
      <c r="C30" s="1059"/>
      <c r="D30" s="1059"/>
      <c r="E30" s="1059"/>
      <c r="F30" s="1059"/>
      <c r="G30" s="1059"/>
      <c r="H30" s="1059"/>
      <c r="I30" s="1059"/>
      <c r="J30" s="1059"/>
      <c r="K30" s="1059"/>
      <c r="L30" s="1059"/>
      <c r="M30" s="1059"/>
      <c r="N30" s="1059"/>
      <c r="O30" s="1059"/>
      <c r="P30" s="1060"/>
      <c r="Q30" s="1066">
        <v>244</v>
      </c>
      <c r="R30" s="1067"/>
      <c r="S30" s="1067"/>
      <c r="T30" s="1067"/>
      <c r="U30" s="1067"/>
      <c r="V30" s="1067">
        <v>242</v>
      </c>
      <c r="W30" s="1067"/>
      <c r="X30" s="1067"/>
      <c r="Y30" s="1067"/>
      <c r="Z30" s="1067"/>
      <c r="AA30" s="1067">
        <v>2</v>
      </c>
      <c r="AB30" s="1067"/>
      <c r="AC30" s="1067"/>
      <c r="AD30" s="1067"/>
      <c r="AE30" s="1068"/>
      <c r="AF30" s="1063">
        <v>2</v>
      </c>
      <c r="AG30" s="1064"/>
      <c r="AH30" s="1064"/>
      <c r="AI30" s="1064"/>
      <c r="AJ30" s="1065"/>
      <c r="AK30" s="1008">
        <v>48</v>
      </c>
      <c r="AL30" s="999"/>
      <c r="AM30" s="999"/>
      <c r="AN30" s="999"/>
      <c r="AO30" s="999"/>
      <c r="AP30" s="999"/>
      <c r="AQ30" s="999"/>
      <c r="AR30" s="999"/>
      <c r="AS30" s="999"/>
      <c r="AT30" s="999"/>
      <c r="AU30" s="999"/>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410</v>
      </c>
      <c r="C31" s="1059"/>
      <c r="D31" s="1059"/>
      <c r="E31" s="1059"/>
      <c r="F31" s="1059"/>
      <c r="G31" s="1059"/>
      <c r="H31" s="1059"/>
      <c r="I31" s="1059"/>
      <c r="J31" s="1059"/>
      <c r="K31" s="1059"/>
      <c r="L31" s="1059"/>
      <c r="M31" s="1059"/>
      <c r="N31" s="1059"/>
      <c r="O31" s="1059"/>
      <c r="P31" s="1060"/>
      <c r="Q31" s="1066">
        <v>411</v>
      </c>
      <c r="R31" s="1067"/>
      <c r="S31" s="1067"/>
      <c r="T31" s="1067"/>
      <c r="U31" s="1067"/>
      <c r="V31" s="1067">
        <v>421</v>
      </c>
      <c r="W31" s="1067"/>
      <c r="X31" s="1067"/>
      <c r="Y31" s="1067"/>
      <c r="Z31" s="1067"/>
      <c r="AA31" s="1067">
        <v>-10</v>
      </c>
      <c r="AB31" s="1067"/>
      <c r="AC31" s="1067"/>
      <c r="AD31" s="1067"/>
      <c r="AE31" s="1068"/>
      <c r="AF31" s="1063">
        <v>480</v>
      </c>
      <c r="AG31" s="1064"/>
      <c r="AH31" s="1064"/>
      <c r="AI31" s="1064"/>
      <c r="AJ31" s="1065"/>
      <c r="AK31" s="1008"/>
      <c r="AL31" s="999"/>
      <c r="AM31" s="999"/>
      <c r="AN31" s="999"/>
      <c r="AO31" s="999"/>
      <c r="AP31" s="999">
        <v>1079</v>
      </c>
      <c r="AQ31" s="999"/>
      <c r="AR31" s="999"/>
      <c r="AS31" s="999"/>
      <c r="AT31" s="999"/>
      <c r="AU31" s="999">
        <v>18</v>
      </c>
      <c r="AV31" s="999"/>
      <c r="AW31" s="999"/>
      <c r="AX31" s="999"/>
      <c r="AY31" s="999"/>
      <c r="AZ31" s="1069"/>
      <c r="BA31" s="1069"/>
      <c r="BB31" s="1069"/>
      <c r="BC31" s="1069"/>
      <c r="BD31" s="1069"/>
      <c r="BE31" s="1000" t="s">
        <v>411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412</v>
      </c>
      <c r="C32" s="1059"/>
      <c r="D32" s="1059"/>
      <c r="E32" s="1059"/>
      <c r="F32" s="1059"/>
      <c r="G32" s="1059"/>
      <c r="H32" s="1059"/>
      <c r="I32" s="1059"/>
      <c r="J32" s="1059"/>
      <c r="K32" s="1059"/>
      <c r="L32" s="1059"/>
      <c r="M32" s="1059"/>
      <c r="N32" s="1059"/>
      <c r="O32" s="1059"/>
      <c r="P32" s="1060"/>
      <c r="Q32" s="1066">
        <v>458</v>
      </c>
      <c r="R32" s="1067"/>
      <c r="S32" s="1067"/>
      <c r="T32" s="1067"/>
      <c r="U32" s="1067"/>
      <c r="V32" s="1067">
        <v>444</v>
      </c>
      <c r="W32" s="1067"/>
      <c r="X32" s="1067"/>
      <c r="Y32" s="1067"/>
      <c r="Z32" s="1067"/>
      <c r="AA32" s="1067">
        <v>14</v>
      </c>
      <c r="AB32" s="1067"/>
      <c r="AC32" s="1067"/>
      <c r="AD32" s="1067"/>
      <c r="AE32" s="1068"/>
      <c r="AF32" s="1063">
        <v>134</v>
      </c>
      <c r="AG32" s="1064"/>
      <c r="AH32" s="1064"/>
      <c r="AI32" s="1064"/>
      <c r="AJ32" s="1065"/>
      <c r="AK32" s="1008"/>
      <c r="AL32" s="999"/>
      <c r="AM32" s="999"/>
      <c r="AN32" s="999"/>
      <c r="AO32" s="999"/>
      <c r="AP32" s="999">
        <v>2289</v>
      </c>
      <c r="AQ32" s="999"/>
      <c r="AR32" s="999"/>
      <c r="AS32" s="999"/>
      <c r="AT32" s="999"/>
      <c r="AU32" s="999">
        <v>1083</v>
      </c>
      <c r="AV32" s="999"/>
      <c r="AW32" s="999"/>
      <c r="AX32" s="999"/>
      <c r="AY32" s="999"/>
      <c r="AZ32" s="1069"/>
      <c r="BA32" s="1069"/>
      <c r="BB32" s="1069"/>
      <c r="BC32" s="1069"/>
      <c r="BD32" s="1069"/>
      <c r="BE32" s="1000" t="s">
        <v>413</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414</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395</v>
      </c>
      <c r="B63" s="965" t="s">
        <v>415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795</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140</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417</v>
      </c>
      <c r="B66" s="1024"/>
      <c r="C66" s="1024"/>
      <c r="D66" s="1024"/>
      <c r="E66" s="1024"/>
      <c r="F66" s="1024"/>
      <c r="G66" s="1024"/>
      <c r="H66" s="1024"/>
      <c r="I66" s="1024"/>
      <c r="J66" s="1024"/>
      <c r="K66" s="1024"/>
      <c r="L66" s="1024"/>
      <c r="M66" s="1024"/>
      <c r="N66" s="1024"/>
      <c r="O66" s="1024"/>
      <c r="P66" s="1025"/>
      <c r="Q66" s="1029" t="s">
        <v>418</v>
      </c>
      <c r="R66" s="1030"/>
      <c r="S66" s="1030"/>
      <c r="T66" s="1030"/>
      <c r="U66" s="1031"/>
      <c r="V66" s="1029" t="s">
        <v>400</v>
      </c>
      <c r="W66" s="1030"/>
      <c r="X66" s="1030"/>
      <c r="Y66" s="1030"/>
      <c r="Z66" s="1031"/>
      <c r="AA66" s="1029" t="s">
        <v>401</v>
      </c>
      <c r="AB66" s="1030"/>
      <c r="AC66" s="1030"/>
      <c r="AD66" s="1030"/>
      <c r="AE66" s="1031"/>
      <c r="AF66" s="1035" t="s">
        <v>402</v>
      </c>
      <c r="AG66" s="1036"/>
      <c r="AH66" s="1036"/>
      <c r="AI66" s="1036"/>
      <c r="AJ66" s="1037"/>
      <c r="AK66" s="1029" t="s">
        <v>419</v>
      </c>
      <c r="AL66" s="1024"/>
      <c r="AM66" s="1024"/>
      <c r="AN66" s="1024"/>
      <c r="AO66" s="1025"/>
      <c r="AP66" s="1029" t="s">
        <v>404</v>
      </c>
      <c r="AQ66" s="1030"/>
      <c r="AR66" s="1030"/>
      <c r="AS66" s="1030"/>
      <c r="AT66" s="1031"/>
      <c r="AU66" s="1029" t="s">
        <v>420</v>
      </c>
      <c r="AV66" s="1030"/>
      <c r="AW66" s="1030"/>
      <c r="AX66" s="1030"/>
      <c r="AY66" s="1031"/>
      <c r="AZ66" s="1029" t="s">
        <v>383</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572</v>
      </c>
      <c r="C68" s="1014"/>
      <c r="D68" s="1014"/>
      <c r="E68" s="1014"/>
      <c r="F68" s="1014"/>
      <c r="G68" s="1014"/>
      <c r="H68" s="1014"/>
      <c r="I68" s="1014"/>
      <c r="J68" s="1014"/>
      <c r="K68" s="1014"/>
      <c r="L68" s="1014"/>
      <c r="M68" s="1014"/>
      <c r="N68" s="1014"/>
      <c r="O68" s="1014"/>
      <c r="P68" s="1015"/>
      <c r="Q68" s="1016">
        <v>1730</v>
      </c>
      <c r="R68" s="1010"/>
      <c r="S68" s="1010"/>
      <c r="T68" s="1010"/>
      <c r="U68" s="1010"/>
      <c r="V68" s="1010">
        <v>1694</v>
      </c>
      <c r="W68" s="1010"/>
      <c r="X68" s="1010"/>
      <c r="Y68" s="1010"/>
      <c r="Z68" s="1010"/>
      <c r="AA68" s="1010">
        <v>36</v>
      </c>
      <c r="AB68" s="1010"/>
      <c r="AC68" s="1010"/>
      <c r="AD68" s="1010"/>
      <c r="AE68" s="1010"/>
      <c r="AF68" s="1010">
        <v>36</v>
      </c>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t="s">
        <v>573</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572</v>
      </c>
      <c r="C69" s="1003"/>
      <c r="D69" s="1003"/>
      <c r="E69" s="1003"/>
      <c r="F69" s="1003"/>
      <c r="G69" s="1003"/>
      <c r="H69" s="1003"/>
      <c r="I69" s="1003"/>
      <c r="J69" s="1003"/>
      <c r="K69" s="1003"/>
      <c r="L69" s="1003"/>
      <c r="M69" s="1003"/>
      <c r="N69" s="1003"/>
      <c r="O69" s="1003"/>
      <c r="P69" s="1004"/>
      <c r="Q69" s="1005">
        <v>824275</v>
      </c>
      <c r="R69" s="999"/>
      <c r="S69" s="999"/>
      <c r="T69" s="999"/>
      <c r="U69" s="999"/>
      <c r="V69" s="999">
        <v>793576</v>
      </c>
      <c r="W69" s="999"/>
      <c r="X69" s="999"/>
      <c r="Y69" s="999"/>
      <c r="Z69" s="999"/>
      <c r="AA69" s="999">
        <v>30699</v>
      </c>
      <c r="AB69" s="999"/>
      <c r="AC69" s="999"/>
      <c r="AD69" s="999"/>
      <c r="AE69" s="999"/>
      <c r="AF69" s="999">
        <v>30699</v>
      </c>
      <c r="AG69" s="999"/>
      <c r="AH69" s="999"/>
      <c r="AI69" s="999"/>
      <c r="AJ69" s="999"/>
      <c r="AK69" s="999">
        <v>9728</v>
      </c>
      <c r="AL69" s="999"/>
      <c r="AM69" s="999"/>
      <c r="AN69" s="999"/>
      <c r="AO69" s="999"/>
      <c r="AP69" s="999"/>
      <c r="AQ69" s="999"/>
      <c r="AR69" s="999"/>
      <c r="AS69" s="999"/>
      <c r="AT69" s="999"/>
      <c r="AU69" s="999"/>
      <c r="AV69" s="999"/>
      <c r="AW69" s="999"/>
      <c r="AX69" s="999"/>
      <c r="AY69" s="999"/>
      <c r="AZ69" s="1000" t="s">
        <v>574</v>
      </c>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575</v>
      </c>
      <c r="C70" s="1003"/>
      <c r="D70" s="1003"/>
      <c r="E70" s="1003"/>
      <c r="F70" s="1003"/>
      <c r="G70" s="1003"/>
      <c r="H70" s="1003"/>
      <c r="I70" s="1003"/>
      <c r="J70" s="1003"/>
      <c r="K70" s="1003"/>
      <c r="L70" s="1003"/>
      <c r="M70" s="1003"/>
      <c r="N70" s="1003"/>
      <c r="O70" s="1003"/>
      <c r="P70" s="1004"/>
      <c r="Q70" s="1005">
        <v>23194</v>
      </c>
      <c r="R70" s="999"/>
      <c r="S70" s="999"/>
      <c r="T70" s="999"/>
      <c r="U70" s="999"/>
      <c r="V70" s="999">
        <v>22714</v>
      </c>
      <c r="W70" s="999"/>
      <c r="X70" s="999"/>
      <c r="Y70" s="999"/>
      <c r="Z70" s="999"/>
      <c r="AA70" s="999">
        <v>480</v>
      </c>
      <c r="AB70" s="999"/>
      <c r="AC70" s="999"/>
      <c r="AD70" s="999"/>
      <c r="AE70" s="999"/>
      <c r="AF70" s="999">
        <v>480</v>
      </c>
      <c r="AG70" s="999"/>
      <c r="AH70" s="999"/>
      <c r="AI70" s="999"/>
      <c r="AJ70" s="999"/>
      <c r="AK70" s="999">
        <v>23</v>
      </c>
      <c r="AL70" s="999"/>
      <c r="AM70" s="999"/>
      <c r="AN70" s="999"/>
      <c r="AO70" s="999"/>
      <c r="AP70" s="999"/>
      <c r="AQ70" s="999"/>
      <c r="AR70" s="999"/>
      <c r="AS70" s="999"/>
      <c r="AT70" s="999"/>
      <c r="AU70" s="999"/>
      <c r="AV70" s="999"/>
      <c r="AW70" s="999"/>
      <c r="AX70" s="999"/>
      <c r="AY70" s="999"/>
      <c r="AZ70" s="1000" t="s">
        <v>573</v>
      </c>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575</v>
      </c>
      <c r="C71" s="1003"/>
      <c r="D71" s="1003"/>
      <c r="E71" s="1003"/>
      <c r="F71" s="1003"/>
      <c r="G71" s="1003"/>
      <c r="H71" s="1003"/>
      <c r="I71" s="1003"/>
      <c r="J71" s="1003"/>
      <c r="K71" s="1003"/>
      <c r="L71" s="1003"/>
      <c r="M71" s="1003"/>
      <c r="N71" s="1003"/>
      <c r="O71" s="1003"/>
      <c r="P71" s="1004"/>
      <c r="Q71" s="1005">
        <v>238</v>
      </c>
      <c r="R71" s="999"/>
      <c r="S71" s="999"/>
      <c r="T71" s="999"/>
      <c r="U71" s="999"/>
      <c r="V71" s="999">
        <v>112</v>
      </c>
      <c r="W71" s="999"/>
      <c r="X71" s="999"/>
      <c r="Y71" s="999"/>
      <c r="Z71" s="999"/>
      <c r="AA71" s="999">
        <v>125</v>
      </c>
      <c r="AB71" s="999"/>
      <c r="AC71" s="999"/>
      <c r="AD71" s="999"/>
      <c r="AE71" s="999"/>
      <c r="AF71" s="999">
        <v>125</v>
      </c>
      <c r="AG71" s="999"/>
      <c r="AH71" s="999"/>
      <c r="AI71" s="999"/>
      <c r="AJ71" s="999"/>
      <c r="AK71" s="999"/>
      <c r="AL71" s="999"/>
      <c r="AM71" s="999"/>
      <c r="AN71" s="999"/>
      <c r="AO71" s="999"/>
      <c r="AP71" s="999"/>
      <c r="AQ71" s="999"/>
      <c r="AR71" s="999"/>
      <c r="AS71" s="999"/>
      <c r="AT71" s="999"/>
      <c r="AU71" s="999"/>
      <c r="AV71" s="999"/>
      <c r="AW71" s="999"/>
      <c r="AX71" s="999"/>
      <c r="AY71" s="999"/>
      <c r="AZ71" s="1000" t="s">
        <v>576</v>
      </c>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577</v>
      </c>
      <c r="C72" s="1003"/>
      <c r="D72" s="1003"/>
      <c r="E72" s="1003"/>
      <c r="F72" s="1003"/>
      <c r="G72" s="1003"/>
      <c r="H72" s="1003"/>
      <c r="I72" s="1003"/>
      <c r="J72" s="1003"/>
      <c r="K72" s="1003"/>
      <c r="L72" s="1003"/>
      <c r="M72" s="1003"/>
      <c r="N72" s="1003"/>
      <c r="O72" s="1003"/>
      <c r="P72" s="1004"/>
      <c r="Q72" s="1005">
        <v>332</v>
      </c>
      <c r="R72" s="999"/>
      <c r="S72" s="999"/>
      <c r="T72" s="999"/>
      <c r="U72" s="999"/>
      <c r="V72" s="999">
        <v>324</v>
      </c>
      <c r="W72" s="999"/>
      <c r="X72" s="999"/>
      <c r="Y72" s="999"/>
      <c r="Z72" s="999"/>
      <c r="AA72" s="999">
        <v>8</v>
      </c>
      <c r="AB72" s="999"/>
      <c r="AC72" s="999"/>
      <c r="AD72" s="999"/>
      <c r="AE72" s="999"/>
      <c r="AF72" s="999">
        <v>8</v>
      </c>
      <c r="AG72" s="999"/>
      <c r="AH72" s="999"/>
      <c r="AI72" s="999"/>
      <c r="AJ72" s="999"/>
      <c r="AK72" s="999">
        <v>5</v>
      </c>
      <c r="AL72" s="999"/>
      <c r="AM72" s="999"/>
      <c r="AN72" s="999"/>
      <c r="AO72" s="999"/>
      <c r="AP72" s="999"/>
      <c r="AQ72" s="999"/>
      <c r="AR72" s="999"/>
      <c r="AS72" s="999"/>
      <c r="AT72" s="999"/>
      <c r="AU72" s="999"/>
      <c r="AV72" s="999"/>
      <c r="AW72" s="999"/>
      <c r="AX72" s="999"/>
      <c r="AY72" s="999"/>
      <c r="AZ72" s="1000" t="s">
        <v>573</v>
      </c>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578</v>
      </c>
      <c r="C73" s="1003"/>
      <c r="D73" s="1003"/>
      <c r="E73" s="1003"/>
      <c r="F73" s="1003"/>
      <c r="G73" s="1003"/>
      <c r="H73" s="1003"/>
      <c r="I73" s="1003"/>
      <c r="J73" s="1003"/>
      <c r="K73" s="1003"/>
      <c r="L73" s="1003"/>
      <c r="M73" s="1003"/>
      <c r="N73" s="1003"/>
      <c r="O73" s="1003"/>
      <c r="P73" s="1004"/>
      <c r="Q73" s="1005">
        <v>5356</v>
      </c>
      <c r="R73" s="999"/>
      <c r="S73" s="999"/>
      <c r="T73" s="999"/>
      <c r="U73" s="999"/>
      <c r="V73" s="999">
        <v>5127</v>
      </c>
      <c r="W73" s="999"/>
      <c r="X73" s="999"/>
      <c r="Y73" s="999"/>
      <c r="Z73" s="999"/>
      <c r="AA73" s="999">
        <v>229</v>
      </c>
      <c r="AB73" s="999"/>
      <c r="AC73" s="999"/>
      <c r="AD73" s="999"/>
      <c r="AE73" s="999"/>
      <c r="AF73" s="999">
        <v>228</v>
      </c>
      <c r="AG73" s="999"/>
      <c r="AH73" s="999"/>
      <c r="AI73" s="999"/>
      <c r="AJ73" s="999"/>
      <c r="AK73" s="999"/>
      <c r="AL73" s="999"/>
      <c r="AM73" s="999"/>
      <c r="AN73" s="999"/>
      <c r="AO73" s="999"/>
      <c r="AP73" s="999">
        <v>1325</v>
      </c>
      <c r="AQ73" s="999"/>
      <c r="AR73" s="999"/>
      <c r="AS73" s="999"/>
      <c r="AT73" s="999"/>
      <c r="AU73" s="999"/>
      <c r="AV73" s="999"/>
      <c r="AW73" s="999"/>
      <c r="AX73" s="999"/>
      <c r="AY73" s="999"/>
      <c r="AZ73" s="1000" t="s">
        <v>573</v>
      </c>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579</v>
      </c>
      <c r="C74" s="1003"/>
      <c r="D74" s="1003"/>
      <c r="E74" s="1003"/>
      <c r="F74" s="1003"/>
      <c r="G74" s="1003"/>
      <c r="H74" s="1003"/>
      <c r="I74" s="1003"/>
      <c r="J74" s="1003"/>
      <c r="K74" s="1003"/>
      <c r="L74" s="1003"/>
      <c r="M74" s="1003"/>
      <c r="N74" s="1003"/>
      <c r="O74" s="1003"/>
      <c r="P74" s="1004"/>
      <c r="Q74" s="1005">
        <v>75</v>
      </c>
      <c r="R74" s="999"/>
      <c r="S74" s="999"/>
      <c r="T74" s="999"/>
      <c r="U74" s="999"/>
      <c r="V74" s="999">
        <v>61</v>
      </c>
      <c r="W74" s="999"/>
      <c r="X74" s="999"/>
      <c r="Y74" s="999"/>
      <c r="Z74" s="999"/>
      <c r="AA74" s="999">
        <v>14</v>
      </c>
      <c r="AB74" s="999"/>
      <c r="AC74" s="999"/>
      <c r="AD74" s="999"/>
      <c r="AE74" s="999"/>
      <c r="AF74" s="999">
        <v>14</v>
      </c>
      <c r="AG74" s="999"/>
      <c r="AH74" s="999"/>
      <c r="AI74" s="999"/>
      <c r="AJ74" s="999"/>
      <c r="AK74" s="999"/>
      <c r="AL74" s="999"/>
      <c r="AM74" s="999"/>
      <c r="AN74" s="999"/>
      <c r="AO74" s="999"/>
      <c r="AP74" s="999"/>
      <c r="AQ74" s="999"/>
      <c r="AR74" s="999"/>
      <c r="AS74" s="999"/>
      <c r="AT74" s="999"/>
      <c r="AU74" s="999"/>
      <c r="AV74" s="999"/>
      <c r="AW74" s="999"/>
      <c r="AX74" s="999"/>
      <c r="AY74" s="999"/>
      <c r="AZ74" s="1000" t="s">
        <v>573</v>
      </c>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579</v>
      </c>
      <c r="C75" s="1003"/>
      <c r="D75" s="1003"/>
      <c r="E75" s="1003"/>
      <c r="F75" s="1003"/>
      <c r="G75" s="1003"/>
      <c r="H75" s="1003"/>
      <c r="I75" s="1003"/>
      <c r="J75" s="1003"/>
      <c r="K75" s="1003"/>
      <c r="L75" s="1003"/>
      <c r="M75" s="1003"/>
      <c r="N75" s="1003"/>
      <c r="O75" s="1003"/>
      <c r="P75" s="1004"/>
      <c r="Q75" s="1006">
        <v>463</v>
      </c>
      <c r="R75" s="1007"/>
      <c r="S75" s="1007"/>
      <c r="T75" s="1007"/>
      <c r="U75" s="1008"/>
      <c r="V75" s="1009">
        <v>454</v>
      </c>
      <c r="W75" s="1007"/>
      <c r="X75" s="1007"/>
      <c r="Y75" s="1007"/>
      <c r="Z75" s="1008"/>
      <c r="AA75" s="1009">
        <v>9</v>
      </c>
      <c r="AB75" s="1007"/>
      <c r="AC75" s="1007"/>
      <c r="AD75" s="1007"/>
      <c r="AE75" s="1008"/>
      <c r="AF75" s="1009">
        <v>9</v>
      </c>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t="s">
        <v>580</v>
      </c>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579</v>
      </c>
      <c r="C76" s="1003"/>
      <c r="D76" s="1003"/>
      <c r="E76" s="1003"/>
      <c r="F76" s="1003"/>
      <c r="G76" s="1003"/>
      <c r="H76" s="1003"/>
      <c r="I76" s="1003"/>
      <c r="J76" s="1003"/>
      <c r="K76" s="1003"/>
      <c r="L76" s="1003"/>
      <c r="M76" s="1003"/>
      <c r="N76" s="1003"/>
      <c r="O76" s="1003"/>
      <c r="P76" s="1004"/>
      <c r="Q76" s="1006">
        <v>76</v>
      </c>
      <c r="R76" s="1007"/>
      <c r="S76" s="1007"/>
      <c r="T76" s="1007"/>
      <c r="U76" s="1008"/>
      <c r="V76" s="1009">
        <v>61</v>
      </c>
      <c r="W76" s="1007"/>
      <c r="X76" s="1007"/>
      <c r="Y76" s="1007"/>
      <c r="Z76" s="1008"/>
      <c r="AA76" s="1009">
        <v>15</v>
      </c>
      <c r="AB76" s="1007"/>
      <c r="AC76" s="1007"/>
      <c r="AD76" s="1007"/>
      <c r="AE76" s="1008"/>
      <c r="AF76" s="1009">
        <v>15</v>
      </c>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t="s">
        <v>581</v>
      </c>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579</v>
      </c>
      <c r="C77" s="1003"/>
      <c r="D77" s="1003"/>
      <c r="E77" s="1003"/>
      <c r="F77" s="1003"/>
      <c r="G77" s="1003"/>
      <c r="H77" s="1003"/>
      <c r="I77" s="1003"/>
      <c r="J77" s="1003"/>
      <c r="K77" s="1003"/>
      <c r="L77" s="1003"/>
      <c r="M77" s="1003"/>
      <c r="N77" s="1003"/>
      <c r="O77" s="1003"/>
      <c r="P77" s="1004"/>
      <c r="Q77" s="1006">
        <v>1</v>
      </c>
      <c r="R77" s="1007"/>
      <c r="S77" s="1007"/>
      <c r="T77" s="1007"/>
      <c r="U77" s="1008"/>
      <c r="V77" s="1009">
        <v>0</v>
      </c>
      <c r="W77" s="1007"/>
      <c r="X77" s="1007"/>
      <c r="Y77" s="1007"/>
      <c r="Z77" s="1008"/>
      <c r="AA77" s="1009">
        <v>1</v>
      </c>
      <c r="AB77" s="1007"/>
      <c r="AC77" s="1007"/>
      <c r="AD77" s="1007"/>
      <c r="AE77" s="1008"/>
      <c r="AF77" s="1009">
        <v>1</v>
      </c>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t="s">
        <v>582</v>
      </c>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395</v>
      </c>
      <c r="B88" s="965" t="s">
        <v>421</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5" t="s">
        <v>422</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429</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430</v>
      </c>
      <c r="AB109" s="924"/>
      <c r="AC109" s="924"/>
      <c r="AD109" s="924"/>
      <c r="AE109" s="925"/>
      <c r="AF109" s="926" t="s">
        <v>431</v>
      </c>
      <c r="AG109" s="924"/>
      <c r="AH109" s="924"/>
      <c r="AI109" s="924"/>
      <c r="AJ109" s="925"/>
      <c r="AK109" s="926" t="s">
        <v>310</v>
      </c>
      <c r="AL109" s="924"/>
      <c r="AM109" s="924"/>
      <c r="AN109" s="924"/>
      <c r="AO109" s="925"/>
      <c r="AP109" s="926" t="s">
        <v>432</v>
      </c>
      <c r="AQ109" s="924"/>
      <c r="AR109" s="924"/>
      <c r="AS109" s="924"/>
      <c r="AT109" s="957"/>
      <c r="AU109" s="923" t="s">
        <v>429</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430</v>
      </c>
      <c r="BR109" s="924"/>
      <c r="BS109" s="924"/>
      <c r="BT109" s="924"/>
      <c r="BU109" s="925"/>
      <c r="BV109" s="926" t="s">
        <v>431</v>
      </c>
      <c r="BW109" s="924"/>
      <c r="BX109" s="924"/>
      <c r="BY109" s="924"/>
      <c r="BZ109" s="925"/>
      <c r="CA109" s="926" t="s">
        <v>310</v>
      </c>
      <c r="CB109" s="924"/>
      <c r="CC109" s="924"/>
      <c r="CD109" s="924"/>
      <c r="CE109" s="925"/>
      <c r="CF109" s="964" t="s">
        <v>432</v>
      </c>
      <c r="CG109" s="964"/>
      <c r="CH109" s="964"/>
      <c r="CI109" s="964"/>
      <c r="CJ109" s="964"/>
      <c r="CK109" s="926" t="s">
        <v>433</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430</v>
      </c>
      <c r="DH109" s="924"/>
      <c r="DI109" s="924"/>
      <c r="DJ109" s="924"/>
      <c r="DK109" s="925"/>
      <c r="DL109" s="926" t="s">
        <v>431</v>
      </c>
      <c r="DM109" s="924"/>
      <c r="DN109" s="924"/>
      <c r="DO109" s="924"/>
      <c r="DP109" s="925"/>
      <c r="DQ109" s="926" t="s">
        <v>310</v>
      </c>
      <c r="DR109" s="924"/>
      <c r="DS109" s="924"/>
      <c r="DT109" s="924"/>
      <c r="DU109" s="925"/>
      <c r="DV109" s="926" t="s">
        <v>432</v>
      </c>
      <c r="DW109" s="924"/>
      <c r="DX109" s="924"/>
      <c r="DY109" s="924"/>
      <c r="DZ109" s="957"/>
    </row>
    <row r="110" spans="1:131" s="233" customFormat="1" ht="26.25" customHeight="1" x14ac:dyDescent="0.15">
      <c r="A110" s="835" t="s">
        <v>434</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609415</v>
      </c>
      <c r="AB110" s="917"/>
      <c r="AC110" s="917"/>
      <c r="AD110" s="917"/>
      <c r="AE110" s="918"/>
      <c r="AF110" s="919">
        <v>603687</v>
      </c>
      <c r="AG110" s="917"/>
      <c r="AH110" s="917"/>
      <c r="AI110" s="917"/>
      <c r="AJ110" s="918"/>
      <c r="AK110" s="919">
        <v>580741</v>
      </c>
      <c r="AL110" s="917"/>
      <c r="AM110" s="917"/>
      <c r="AN110" s="917"/>
      <c r="AO110" s="918"/>
      <c r="AP110" s="920">
        <v>11.5</v>
      </c>
      <c r="AQ110" s="921"/>
      <c r="AR110" s="921"/>
      <c r="AS110" s="921"/>
      <c r="AT110" s="922"/>
      <c r="AU110" s="958" t="s">
        <v>75</v>
      </c>
      <c r="AV110" s="959"/>
      <c r="AW110" s="959"/>
      <c r="AX110" s="959"/>
      <c r="AY110" s="959"/>
      <c r="AZ110" s="888" t="s">
        <v>435</v>
      </c>
      <c r="BA110" s="836"/>
      <c r="BB110" s="836"/>
      <c r="BC110" s="836"/>
      <c r="BD110" s="836"/>
      <c r="BE110" s="836"/>
      <c r="BF110" s="836"/>
      <c r="BG110" s="836"/>
      <c r="BH110" s="836"/>
      <c r="BI110" s="836"/>
      <c r="BJ110" s="836"/>
      <c r="BK110" s="836"/>
      <c r="BL110" s="836"/>
      <c r="BM110" s="836"/>
      <c r="BN110" s="836"/>
      <c r="BO110" s="836"/>
      <c r="BP110" s="837"/>
      <c r="BQ110" s="889">
        <v>6192999</v>
      </c>
      <c r="BR110" s="870"/>
      <c r="BS110" s="870"/>
      <c r="BT110" s="870"/>
      <c r="BU110" s="870"/>
      <c r="BV110" s="870">
        <v>6311704</v>
      </c>
      <c r="BW110" s="870"/>
      <c r="BX110" s="870"/>
      <c r="BY110" s="870"/>
      <c r="BZ110" s="870"/>
      <c r="CA110" s="870">
        <v>6126176</v>
      </c>
      <c r="CB110" s="870"/>
      <c r="CC110" s="870"/>
      <c r="CD110" s="870"/>
      <c r="CE110" s="870"/>
      <c r="CF110" s="894">
        <v>121.1</v>
      </c>
      <c r="CG110" s="895"/>
      <c r="CH110" s="895"/>
      <c r="CI110" s="895"/>
      <c r="CJ110" s="895"/>
      <c r="CK110" s="954" t="s">
        <v>436</v>
      </c>
      <c r="CL110" s="847"/>
      <c r="CM110" s="888" t="s">
        <v>437</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140</v>
      </c>
      <c r="DH110" s="870"/>
      <c r="DI110" s="870"/>
      <c r="DJ110" s="870"/>
      <c r="DK110" s="870"/>
      <c r="DL110" s="870" t="s">
        <v>140</v>
      </c>
      <c r="DM110" s="870"/>
      <c r="DN110" s="870"/>
      <c r="DO110" s="870"/>
      <c r="DP110" s="870"/>
      <c r="DQ110" s="870" t="s">
        <v>140</v>
      </c>
      <c r="DR110" s="870"/>
      <c r="DS110" s="870"/>
      <c r="DT110" s="870"/>
      <c r="DU110" s="870"/>
      <c r="DV110" s="871" t="s">
        <v>140</v>
      </c>
      <c r="DW110" s="871"/>
      <c r="DX110" s="871"/>
      <c r="DY110" s="871"/>
      <c r="DZ110" s="872"/>
    </row>
    <row r="111" spans="1:131" s="233" customFormat="1" ht="26.25" customHeight="1" x14ac:dyDescent="0.15">
      <c r="A111" s="802" t="s">
        <v>438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140</v>
      </c>
      <c r="AB111" s="947"/>
      <c r="AC111" s="947"/>
      <c r="AD111" s="947"/>
      <c r="AE111" s="948"/>
      <c r="AF111" s="949" t="s">
        <v>140</v>
      </c>
      <c r="AG111" s="947"/>
      <c r="AH111" s="947"/>
      <c r="AI111" s="947"/>
      <c r="AJ111" s="948"/>
      <c r="AK111" s="949" t="s">
        <v>140</v>
      </c>
      <c r="AL111" s="947"/>
      <c r="AM111" s="947"/>
      <c r="AN111" s="947"/>
      <c r="AO111" s="948"/>
      <c r="AP111" s="950" t="s">
        <v>140</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t="s">
        <v>140</v>
      </c>
      <c r="BR111" s="845"/>
      <c r="BS111" s="845"/>
      <c r="BT111" s="845"/>
      <c r="BU111" s="845"/>
      <c r="BV111" s="845" t="s">
        <v>140</v>
      </c>
      <c r="BW111" s="845"/>
      <c r="BX111" s="845"/>
      <c r="BY111" s="845"/>
      <c r="BZ111" s="845"/>
      <c r="CA111" s="845" t="s">
        <v>140</v>
      </c>
      <c r="CB111" s="845"/>
      <c r="CC111" s="845"/>
      <c r="CD111" s="845"/>
      <c r="CE111" s="845"/>
      <c r="CF111" s="903" t="s">
        <v>140</v>
      </c>
      <c r="CG111" s="904"/>
      <c r="CH111" s="904"/>
      <c r="CI111" s="904"/>
      <c r="CJ111" s="904"/>
      <c r="CK111" s="955"/>
      <c r="CL111" s="849"/>
      <c r="CM111" s="843" t="s">
        <v>440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140</v>
      </c>
      <c r="DH111" s="845"/>
      <c r="DI111" s="845"/>
      <c r="DJ111" s="845"/>
      <c r="DK111" s="845"/>
      <c r="DL111" s="845" t="s">
        <v>140</v>
      </c>
      <c r="DM111" s="845"/>
      <c r="DN111" s="845"/>
      <c r="DO111" s="845"/>
      <c r="DP111" s="845"/>
      <c r="DQ111" s="845" t="s">
        <v>140</v>
      </c>
      <c r="DR111" s="845"/>
      <c r="DS111" s="845"/>
      <c r="DT111" s="845"/>
      <c r="DU111" s="845"/>
      <c r="DV111" s="822" t="s">
        <v>441</v>
      </c>
      <c r="DW111" s="822"/>
      <c r="DX111" s="822"/>
      <c r="DY111" s="822"/>
      <c r="DZ111" s="823"/>
    </row>
    <row r="112" spans="1:131" s="233" customFormat="1" ht="26.25" customHeight="1" x14ac:dyDescent="0.15">
      <c r="A112" s="940" t="s">
        <v>442</v>
      </c>
      <c r="B112" s="941"/>
      <c r="C112" s="780" t="s">
        <v>443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140</v>
      </c>
      <c r="AB112" s="808"/>
      <c r="AC112" s="808"/>
      <c r="AD112" s="808"/>
      <c r="AE112" s="809"/>
      <c r="AF112" s="810" t="s">
        <v>140</v>
      </c>
      <c r="AG112" s="808"/>
      <c r="AH112" s="808"/>
      <c r="AI112" s="808"/>
      <c r="AJ112" s="809"/>
      <c r="AK112" s="810" t="s">
        <v>140</v>
      </c>
      <c r="AL112" s="808"/>
      <c r="AM112" s="808"/>
      <c r="AN112" s="808"/>
      <c r="AO112" s="809"/>
      <c r="AP112" s="852" t="s">
        <v>140</v>
      </c>
      <c r="AQ112" s="853"/>
      <c r="AR112" s="853"/>
      <c r="AS112" s="853"/>
      <c r="AT112" s="854"/>
      <c r="AU112" s="960"/>
      <c r="AV112" s="961"/>
      <c r="AW112" s="961"/>
      <c r="AX112" s="961"/>
      <c r="AY112" s="961"/>
      <c r="AZ112" s="843" t="s">
        <v>444</v>
      </c>
      <c r="BA112" s="780"/>
      <c r="BB112" s="780"/>
      <c r="BC112" s="780"/>
      <c r="BD112" s="780"/>
      <c r="BE112" s="780"/>
      <c r="BF112" s="780"/>
      <c r="BG112" s="780"/>
      <c r="BH112" s="780"/>
      <c r="BI112" s="780"/>
      <c r="BJ112" s="780"/>
      <c r="BK112" s="780"/>
      <c r="BL112" s="780"/>
      <c r="BM112" s="780"/>
      <c r="BN112" s="780"/>
      <c r="BO112" s="780"/>
      <c r="BP112" s="781"/>
      <c r="BQ112" s="844">
        <v>1491684</v>
      </c>
      <c r="BR112" s="845"/>
      <c r="BS112" s="845"/>
      <c r="BT112" s="845"/>
      <c r="BU112" s="845"/>
      <c r="BV112" s="845">
        <v>1601965</v>
      </c>
      <c r="BW112" s="845"/>
      <c r="BX112" s="845"/>
      <c r="BY112" s="845"/>
      <c r="BZ112" s="845"/>
      <c r="CA112" s="845">
        <v>1101101</v>
      </c>
      <c r="CB112" s="845"/>
      <c r="CC112" s="845"/>
      <c r="CD112" s="845"/>
      <c r="CE112" s="845"/>
      <c r="CF112" s="903">
        <v>21.8</v>
      </c>
      <c r="CG112" s="904"/>
      <c r="CH112" s="904"/>
      <c r="CI112" s="904"/>
      <c r="CJ112" s="904"/>
      <c r="CK112" s="955"/>
      <c r="CL112" s="849"/>
      <c r="CM112" s="843" t="s">
        <v>445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140</v>
      </c>
      <c r="DH112" s="845"/>
      <c r="DI112" s="845"/>
      <c r="DJ112" s="845"/>
      <c r="DK112" s="845"/>
      <c r="DL112" s="845" t="s">
        <v>140</v>
      </c>
      <c r="DM112" s="845"/>
      <c r="DN112" s="845"/>
      <c r="DO112" s="845"/>
      <c r="DP112" s="845"/>
      <c r="DQ112" s="845" t="s">
        <v>140</v>
      </c>
      <c r="DR112" s="845"/>
      <c r="DS112" s="845"/>
      <c r="DT112" s="845"/>
      <c r="DU112" s="845"/>
      <c r="DV112" s="822" t="s">
        <v>140</v>
      </c>
      <c r="DW112" s="822"/>
      <c r="DX112" s="822"/>
      <c r="DY112" s="822"/>
      <c r="DZ112" s="823"/>
    </row>
    <row r="113" spans="1:130" s="233" customFormat="1" ht="26.25" customHeight="1" x14ac:dyDescent="0.15">
      <c r="A113" s="942"/>
      <c r="B113" s="943"/>
      <c r="C113" s="780" t="s">
        <v>446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139078</v>
      </c>
      <c r="AB113" s="947"/>
      <c r="AC113" s="947"/>
      <c r="AD113" s="947"/>
      <c r="AE113" s="948"/>
      <c r="AF113" s="949">
        <v>72100</v>
      </c>
      <c r="AG113" s="947"/>
      <c r="AH113" s="947"/>
      <c r="AI113" s="947"/>
      <c r="AJ113" s="948"/>
      <c r="AK113" s="949">
        <v>70813</v>
      </c>
      <c r="AL113" s="947"/>
      <c r="AM113" s="947"/>
      <c r="AN113" s="947"/>
      <c r="AO113" s="948"/>
      <c r="AP113" s="950">
        <v>1.4</v>
      </c>
      <c r="AQ113" s="951"/>
      <c r="AR113" s="951"/>
      <c r="AS113" s="951"/>
      <c r="AT113" s="952"/>
      <c r="AU113" s="960"/>
      <c r="AV113" s="961"/>
      <c r="AW113" s="961"/>
      <c r="AX113" s="961"/>
      <c r="AY113" s="961"/>
      <c r="AZ113" s="843" t="s">
        <v>447</v>
      </c>
      <c r="BA113" s="780"/>
      <c r="BB113" s="780"/>
      <c r="BC113" s="780"/>
      <c r="BD113" s="780"/>
      <c r="BE113" s="780"/>
      <c r="BF113" s="780"/>
      <c r="BG113" s="780"/>
      <c r="BH113" s="780"/>
      <c r="BI113" s="780"/>
      <c r="BJ113" s="780"/>
      <c r="BK113" s="780"/>
      <c r="BL113" s="780"/>
      <c r="BM113" s="780"/>
      <c r="BN113" s="780"/>
      <c r="BO113" s="780"/>
      <c r="BP113" s="781"/>
      <c r="BQ113" s="844">
        <v>81903</v>
      </c>
      <c r="BR113" s="845"/>
      <c r="BS113" s="845"/>
      <c r="BT113" s="845"/>
      <c r="BU113" s="845"/>
      <c r="BV113" s="845">
        <v>287217</v>
      </c>
      <c r="BW113" s="845"/>
      <c r="BX113" s="845"/>
      <c r="BY113" s="845"/>
      <c r="BZ113" s="845"/>
      <c r="CA113" s="845">
        <v>306163</v>
      </c>
      <c r="CB113" s="845"/>
      <c r="CC113" s="845"/>
      <c r="CD113" s="845"/>
      <c r="CE113" s="845"/>
      <c r="CF113" s="903">
        <v>6</v>
      </c>
      <c r="CG113" s="904"/>
      <c r="CH113" s="904"/>
      <c r="CI113" s="904"/>
      <c r="CJ113" s="904"/>
      <c r="CK113" s="955"/>
      <c r="CL113" s="849"/>
      <c r="CM113" s="843" t="s">
        <v>448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140</v>
      </c>
      <c r="DH113" s="808"/>
      <c r="DI113" s="808"/>
      <c r="DJ113" s="808"/>
      <c r="DK113" s="809"/>
      <c r="DL113" s="810" t="s">
        <v>140</v>
      </c>
      <c r="DM113" s="808"/>
      <c r="DN113" s="808"/>
      <c r="DO113" s="808"/>
      <c r="DP113" s="809"/>
      <c r="DQ113" s="810" t="s">
        <v>140</v>
      </c>
      <c r="DR113" s="808"/>
      <c r="DS113" s="808"/>
      <c r="DT113" s="808"/>
      <c r="DU113" s="809"/>
      <c r="DV113" s="852" t="s">
        <v>140</v>
      </c>
      <c r="DW113" s="853"/>
      <c r="DX113" s="853"/>
      <c r="DY113" s="853"/>
      <c r="DZ113" s="854"/>
    </row>
    <row r="114" spans="1:130" s="233" customFormat="1" ht="26.25" customHeight="1" x14ac:dyDescent="0.15">
      <c r="A114" s="942"/>
      <c r="B114" s="943"/>
      <c r="C114" s="780" t="s">
        <v>449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34726</v>
      </c>
      <c r="AB114" s="808"/>
      <c r="AC114" s="808"/>
      <c r="AD114" s="808"/>
      <c r="AE114" s="809"/>
      <c r="AF114" s="810">
        <v>20984</v>
      </c>
      <c r="AG114" s="808"/>
      <c r="AH114" s="808"/>
      <c r="AI114" s="808"/>
      <c r="AJ114" s="809"/>
      <c r="AK114" s="810">
        <v>27323</v>
      </c>
      <c r="AL114" s="808"/>
      <c r="AM114" s="808"/>
      <c r="AN114" s="808"/>
      <c r="AO114" s="809"/>
      <c r="AP114" s="852">
        <v>0.5</v>
      </c>
      <c r="AQ114" s="853"/>
      <c r="AR114" s="853"/>
      <c r="AS114" s="853"/>
      <c r="AT114" s="854"/>
      <c r="AU114" s="960"/>
      <c r="AV114" s="961"/>
      <c r="AW114" s="961"/>
      <c r="AX114" s="961"/>
      <c r="AY114" s="961"/>
      <c r="AZ114" s="843" t="s">
        <v>450</v>
      </c>
      <c r="BA114" s="780"/>
      <c r="BB114" s="780"/>
      <c r="BC114" s="780"/>
      <c r="BD114" s="780"/>
      <c r="BE114" s="780"/>
      <c r="BF114" s="780"/>
      <c r="BG114" s="780"/>
      <c r="BH114" s="780"/>
      <c r="BI114" s="780"/>
      <c r="BJ114" s="780"/>
      <c r="BK114" s="780"/>
      <c r="BL114" s="780"/>
      <c r="BM114" s="780"/>
      <c r="BN114" s="780"/>
      <c r="BO114" s="780"/>
      <c r="BP114" s="781"/>
      <c r="BQ114" s="844">
        <v>1332464</v>
      </c>
      <c r="BR114" s="845"/>
      <c r="BS114" s="845"/>
      <c r="BT114" s="845"/>
      <c r="BU114" s="845"/>
      <c r="BV114" s="845">
        <v>1335953</v>
      </c>
      <c r="BW114" s="845"/>
      <c r="BX114" s="845"/>
      <c r="BY114" s="845"/>
      <c r="BZ114" s="845"/>
      <c r="CA114" s="845">
        <v>1323724</v>
      </c>
      <c r="CB114" s="845"/>
      <c r="CC114" s="845"/>
      <c r="CD114" s="845"/>
      <c r="CE114" s="845"/>
      <c r="CF114" s="903">
        <v>26.2</v>
      </c>
      <c r="CG114" s="904"/>
      <c r="CH114" s="904"/>
      <c r="CI114" s="904"/>
      <c r="CJ114" s="904"/>
      <c r="CK114" s="955"/>
      <c r="CL114" s="849"/>
      <c r="CM114" s="843" t="s">
        <v>451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140</v>
      </c>
      <c r="DH114" s="808"/>
      <c r="DI114" s="808"/>
      <c r="DJ114" s="808"/>
      <c r="DK114" s="809"/>
      <c r="DL114" s="810" t="s">
        <v>140</v>
      </c>
      <c r="DM114" s="808"/>
      <c r="DN114" s="808"/>
      <c r="DO114" s="808"/>
      <c r="DP114" s="809"/>
      <c r="DQ114" s="810" t="s">
        <v>140</v>
      </c>
      <c r="DR114" s="808"/>
      <c r="DS114" s="808"/>
      <c r="DT114" s="808"/>
      <c r="DU114" s="809"/>
      <c r="DV114" s="852" t="s">
        <v>140</v>
      </c>
      <c r="DW114" s="853"/>
      <c r="DX114" s="853"/>
      <c r="DY114" s="853"/>
      <c r="DZ114" s="854"/>
    </row>
    <row r="115" spans="1:130" s="233" customFormat="1" ht="26.25" customHeight="1" x14ac:dyDescent="0.15">
      <c r="A115" s="942"/>
      <c r="B115" s="943"/>
      <c r="C115" s="780" t="s">
        <v>452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7</v>
      </c>
      <c r="AB115" s="947"/>
      <c r="AC115" s="947"/>
      <c r="AD115" s="947"/>
      <c r="AE115" s="948"/>
      <c r="AF115" s="949">
        <v>6</v>
      </c>
      <c r="AG115" s="947"/>
      <c r="AH115" s="947"/>
      <c r="AI115" s="947"/>
      <c r="AJ115" s="948"/>
      <c r="AK115" s="949">
        <v>6</v>
      </c>
      <c r="AL115" s="947"/>
      <c r="AM115" s="947"/>
      <c r="AN115" s="947"/>
      <c r="AO115" s="948"/>
      <c r="AP115" s="950">
        <v>0</v>
      </c>
      <c r="AQ115" s="951"/>
      <c r="AR115" s="951"/>
      <c r="AS115" s="951"/>
      <c r="AT115" s="952"/>
      <c r="AU115" s="960"/>
      <c r="AV115" s="961"/>
      <c r="AW115" s="961"/>
      <c r="AX115" s="961"/>
      <c r="AY115" s="961"/>
      <c r="AZ115" s="843" t="s">
        <v>453</v>
      </c>
      <c r="BA115" s="780"/>
      <c r="BB115" s="780"/>
      <c r="BC115" s="780"/>
      <c r="BD115" s="780"/>
      <c r="BE115" s="780"/>
      <c r="BF115" s="780"/>
      <c r="BG115" s="780"/>
      <c r="BH115" s="780"/>
      <c r="BI115" s="780"/>
      <c r="BJ115" s="780"/>
      <c r="BK115" s="780"/>
      <c r="BL115" s="780"/>
      <c r="BM115" s="780"/>
      <c r="BN115" s="780"/>
      <c r="BO115" s="780"/>
      <c r="BP115" s="781"/>
      <c r="BQ115" s="844" t="s">
        <v>140</v>
      </c>
      <c r="BR115" s="845"/>
      <c r="BS115" s="845"/>
      <c r="BT115" s="845"/>
      <c r="BU115" s="845"/>
      <c r="BV115" s="845" t="s">
        <v>140</v>
      </c>
      <c r="BW115" s="845"/>
      <c r="BX115" s="845"/>
      <c r="BY115" s="845"/>
      <c r="BZ115" s="845"/>
      <c r="CA115" s="845" t="s">
        <v>140</v>
      </c>
      <c r="CB115" s="845"/>
      <c r="CC115" s="845"/>
      <c r="CD115" s="845"/>
      <c r="CE115" s="845"/>
      <c r="CF115" s="903" t="s">
        <v>140</v>
      </c>
      <c r="CG115" s="904"/>
      <c r="CH115" s="904"/>
      <c r="CI115" s="904"/>
      <c r="CJ115" s="904"/>
      <c r="CK115" s="955"/>
      <c r="CL115" s="849"/>
      <c r="CM115" s="843" t="s">
        <v>454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140</v>
      </c>
      <c r="DH115" s="808"/>
      <c r="DI115" s="808"/>
      <c r="DJ115" s="808"/>
      <c r="DK115" s="809"/>
      <c r="DL115" s="810" t="s">
        <v>441</v>
      </c>
      <c r="DM115" s="808"/>
      <c r="DN115" s="808"/>
      <c r="DO115" s="808"/>
      <c r="DP115" s="809"/>
      <c r="DQ115" s="810" t="s">
        <v>140</v>
      </c>
      <c r="DR115" s="808"/>
      <c r="DS115" s="808"/>
      <c r="DT115" s="808"/>
      <c r="DU115" s="809"/>
      <c r="DV115" s="852" t="s">
        <v>140</v>
      </c>
      <c r="DW115" s="853"/>
      <c r="DX115" s="853"/>
      <c r="DY115" s="853"/>
      <c r="DZ115" s="854"/>
    </row>
    <row r="116" spans="1:130" s="233" customFormat="1" ht="26.25" customHeight="1" x14ac:dyDescent="0.15">
      <c r="A116" s="944"/>
      <c r="B116" s="945"/>
      <c r="C116" s="867" t="s">
        <v>455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140</v>
      </c>
      <c r="AB116" s="808"/>
      <c r="AC116" s="808"/>
      <c r="AD116" s="808"/>
      <c r="AE116" s="809"/>
      <c r="AF116" s="810">
        <v>135</v>
      </c>
      <c r="AG116" s="808"/>
      <c r="AH116" s="808"/>
      <c r="AI116" s="808"/>
      <c r="AJ116" s="809"/>
      <c r="AK116" s="810" t="s">
        <v>140</v>
      </c>
      <c r="AL116" s="808"/>
      <c r="AM116" s="808"/>
      <c r="AN116" s="808"/>
      <c r="AO116" s="809"/>
      <c r="AP116" s="852" t="s">
        <v>140</v>
      </c>
      <c r="AQ116" s="853"/>
      <c r="AR116" s="853"/>
      <c r="AS116" s="853"/>
      <c r="AT116" s="854"/>
      <c r="AU116" s="960"/>
      <c r="AV116" s="961"/>
      <c r="AW116" s="961"/>
      <c r="AX116" s="961"/>
      <c r="AY116" s="961"/>
      <c r="AZ116" s="937" t="s">
        <v>456</v>
      </c>
      <c r="BA116" s="938"/>
      <c r="BB116" s="938"/>
      <c r="BC116" s="938"/>
      <c r="BD116" s="938"/>
      <c r="BE116" s="938"/>
      <c r="BF116" s="938"/>
      <c r="BG116" s="938"/>
      <c r="BH116" s="938"/>
      <c r="BI116" s="938"/>
      <c r="BJ116" s="938"/>
      <c r="BK116" s="938"/>
      <c r="BL116" s="938"/>
      <c r="BM116" s="938"/>
      <c r="BN116" s="938"/>
      <c r="BO116" s="938"/>
      <c r="BP116" s="939"/>
      <c r="BQ116" s="844" t="s">
        <v>140</v>
      </c>
      <c r="BR116" s="845"/>
      <c r="BS116" s="845"/>
      <c r="BT116" s="845"/>
      <c r="BU116" s="845"/>
      <c r="BV116" s="845" t="s">
        <v>140</v>
      </c>
      <c r="BW116" s="845"/>
      <c r="BX116" s="845"/>
      <c r="BY116" s="845"/>
      <c r="BZ116" s="845"/>
      <c r="CA116" s="845" t="s">
        <v>140</v>
      </c>
      <c r="CB116" s="845"/>
      <c r="CC116" s="845"/>
      <c r="CD116" s="845"/>
      <c r="CE116" s="845"/>
      <c r="CF116" s="903" t="s">
        <v>140</v>
      </c>
      <c r="CG116" s="904"/>
      <c r="CH116" s="904"/>
      <c r="CI116" s="904"/>
      <c r="CJ116" s="904"/>
      <c r="CK116" s="955"/>
      <c r="CL116" s="849"/>
      <c r="CM116" s="843" t="s">
        <v>457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140</v>
      </c>
      <c r="DH116" s="808"/>
      <c r="DI116" s="808"/>
      <c r="DJ116" s="808"/>
      <c r="DK116" s="809"/>
      <c r="DL116" s="810" t="s">
        <v>140</v>
      </c>
      <c r="DM116" s="808"/>
      <c r="DN116" s="808"/>
      <c r="DO116" s="808"/>
      <c r="DP116" s="809"/>
      <c r="DQ116" s="810" t="s">
        <v>140</v>
      </c>
      <c r="DR116" s="808"/>
      <c r="DS116" s="808"/>
      <c r="DT116" s="808"/>
      <c r="DU116" s="809"/>
      <c r="DV116" s="852" t="s">
        <v>140</v>
      </c>
      <c r="DW116" s="853"/>
      <c r="DX116" s="853"/>
      <c r="DY116" s="853"/>
      <c r="DZ116" s="854"/>
    </row>
    <row r="117" spans="1:130" s="233"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458</v>
      </c>
      <c r="Z117" s="925"/>
      <c r="AA117" s="930">
        <v>783226</v>
      </c>
      <c r="AB117" s="931"/>
      <c r="AC117" s="931"/>
      <c r="AD117" s="931"/>
      <c r="AE117" s="932"/>
      <c r="AF117" s="933">
        <v>696912</v>
      </c>
      <c r="AG117" s="931"/>
      <c r="AH117" s="931"/>
      <c r="AI117" s="931"/>
      <c r="AJ117" s="932"/>
      <c r="AK117" s="933">
        <v>678883</v>
      </c>
      <c r="AL117" s="931"/>
      <c r="AM117" s="931"/>
      <c r="AN117" s="931"/>
      <c r="AO117" s="932"/>
      <c r="AP117" s="934"/>
      <c r="AQ117" s="935"/>
      <c r="AR117" s="935"/>
      <c r="AS117" s="935"/>
      <c r="AT117" s="936"/>
      <c r="AU117" s="960"/>
      <c r="AV117" s="961"/>
      <c r="AW117" s="961"/>
      <c r="AX117" s="961"/>
      <c r="AY117" s="961"/>
      <c r="AZ117" s="891" t="s">
        <v>459</v>
      </c>
      <c r="BA117" s="892"/>
      <c r="BB117" s="892"/>
      <c r="BC117" s="892"/>
      <c r="BD117" s="892"/>
      <c r="BE117" s="892"/>
      <c r="BF117" s="892"/>
      <c r="BG117" s="892"/>
      <c r="BH117" s="892"/>
      <c r="BI117" s="892"/>
      <c r="BJ117" s="892"/>
      <c r="BK117" s="892"/>
      <c r="BL117" s="892"/>
      <c r="BM117" s="892"/>
      <c r="BN117" s="892"/>
      <c r="BO117" s="892"/>
      <c r="BP117" s="893"/>
      <c r="BQ117" s="844" t="s">
        <v>140</v>
      </c>
      <c r="BR117" s="845"/>
      <c r="BS117" s="845"/>
      <c r="BT117" s="845"/>
      <c r="BU117" s="845"/>
      <c r="BV117" s="845" t="s">
        <v>140</v>
      </c>
      <c r="BW117" s="845"/>
      <c r="BX117" s="845"/>
      <c r="BY117" s="845"/>
      <c r="BZ117" s="845"/>
      <c r="CA117" s="845" t="s">
        <v>441</v>
      </c>
      <c r="CB117" s="845"/>
      <c r="CC117" s="845"/>
      <c r="CD117" s="845"/>
      <c r="CE117" s="845"/>
      <c r="CF117" s="903" t="s">
        <v>140</v>
      </c>
      <c r="CG117" s="904"/>
      <c r="CH117" s="904"/>
      <c r="CI117" s="904"/>
      <c r="CJ117" s="904"/>
      <c r="CK117" s="955"/>
      <c r="CL117" s="849"/>
      <c r="CM117" s="843" t="s">
        <v>460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140</v>
      </c>
      <c r="DH117" s="808"/>
      <c r="DI117" s="808"/>
      <c r="DJ117" s="808"/>
      <c r="DK117" s="809"/>
      <c r="DL117" s="810" t="s">
        <v>140</v>
      </c>
      <c r="DM117" s="808"/>
      <c r="DN117" s="808"/>
      <c r="DO117" s="808"/>
      <c r="DP117" s="809"/>
      <c r="DQ117" s="810" t="s">
        <v>140</v>
      </c>
      <c r="DR117" s="808"/>
      <c r="DS117" s="808"/>
      <c r="DT117" s="808"/>
      <c r="DU117" s="809"/>
      <c r="DV117" s="852" t="s">
        <v>140</v>
      </c>
      <c r="DW117" s="853"/>
      <c r="DX117" s="853"/>
      <c r="DY117" s="853"/>
      <c r="DZ117" s="854"/>
    </row>
    <row r="118" spans="1:130" s="233" customFormat="1" ht="26.25" customHeight="1" x14ac:dyDescent="0.15">
      <c r="A118" s="923" t="s">
        <v>433</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430</v>
      </c>
      <c r="AB118" s="924"/>
      <c r="AC118" s="924"/>
      <c r="AD118" s="924"/>
      <c r="AE118" s="925"/>
      <c r="AF118" s="926" t="s">
        <v>431</v>
      </c>
      <c r="AG118" s="924"/>
      <c r="AH118" s="924"/>
      <c r="AI118" s="924"/>
      <c r="AJ118" s="925"/>
      <c r="AK118" s="926" t="s">
        <v>310</v>
      </c>
      <c r="AL118" s="924"/>
      <c r="AM118" s="924"/>
      <c r="AN118" s="924"/>
      <c r="AO118" s="925"/>
      <c r="AP118" s="927" t="s">
        <v>432</v>
      </c>
      <c r="AQ118" s="928"/>
      <c r="AR118" s="928"/>
      <c r="AS118" s="928"/>
      <c r="AT118" s="929"/>
      <c r="AU118" s="960"/>
      <c r="AV118" s="961"/>
      <c r="AW118" s="961"/>
      <c r="AX118" s="961"/>
      <c r="AY118" s="961"/>
      <c r="AZ118" s="866" t="s">
        <v>461</v>
      </c>
      <c r="BA118" s="867"/>
      <c r="BB118" s="867"/>
      <c r="BC118" s="867"/>
      <c r="BD118" s="867"/>
      <c r="BE118" s="867"/>
      <c r="BF118" s="867"/>
      <c r="BG118" s="867"/>
      <c r="BH118" s="867"/>
      <c r="BI118" s="867"/>
      <c r="BJ118" s="867"/>
      <c r="BK118" s="867"/>
      <c r="BL118" s="867"/>
      <c r="BM118" s="867"/>
      <c r="BN118" s="867"/>
      <c r="BO118" s="867"/>
      <c r="BP118" s="868"/>
      <c r="BQ118" s="907" t="s">
        <v>140</v>
      </c>
      <c r="BR118" s="873"/>
      <c r="BS118" s="873"/>
      <c r="BT118" s="873"/>
      <c r="BU118" s="873"/>
      <c r="BV118" s="873" t="s">
        <v>140</v>
      </c>
      <c r="BW118" s="873"/>
      <c r="BX118" s="873"/>
      <c r="BY118" s="873"/>
      <c r="BZ118" s="873"/>
      <c r="CA118" s="873" t="s">
        <v>140</v>
      </c>
      <c r="CB118" s="873"/>
      <c r="CC118" s="873"/>
      <c r="CD118" s="873"/>
      <c r="CE118" s="873"/>
      <c r="CF118" s="903" t="s">
        <v>140</v>
      </c>
      <c r="CG118" s="904"/>
      <c r="CH118" s="904"/>
      <c r="CI118" s="904"/>
      <c r="CJ118" s="904"/>
      <c r="CK118" s="955"/>
      <c r="CL118" s="849"/>
      <c r="CM118" s="843" t="s">
        <v>462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140</v>
      </c>
      <c r="DH118" s="808"/>
      <c r="DI118" s="808"/>
      <c r="DJ118" s="808"/>
      <c r="DK118" s="809"/>
      <c r="DL118" s="810" t="s">
        <v>140</v>
      </c>
      <c r="DM118" s="808"/>
      <c r="DN118" s="808"/>
      <c r="DO118" s="808"/>
      <c r="DP118" s="809"/>
      <c r="DQ118" s="810" t="s">
        <v>140</v>
      </c>
      <c r="DR118" s="808"/>
      <c r="DS118" s="808"/>
      <c r="DT118" s="808"/>
      <c r="DU118" s="809"/>
      <c r="DV118" s="852" t="s">
        <v>140</v>
      </c>
      <c r="DW118" s="853"/>
      <c r="DX118" s="853"/>
      <c r="DY118" s="853"/>
      <c r="DZ118" s="854"/>
    </row>
    <row r="119" spans="1:130" s="233" customFormat="1" ht="26.25" customHeight="1" x14ac:dyDescent="0.15">
      <c r="A119" s="846" t="s">
        <v>436</v>
      </c>
      <c r="B119" s="847"/>
      <c r="C119" s="888" t="s">
        <v>437</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140</v>
      </c>
      <c r="AB119" s="917"/>
      <c r="AC119" s="917"/>
      <c r="AD119" s="917"/>
      <c r="AE119" s="918"/>
      <c r="AF119" s="919" t="s">
        <v>140</v>
      </c>
      <c r="AG119" s="917"/>
      <c r="AH119" s="917"/>
      <c r="AI119" s="917"/>
      <c r="AJ119" s="918"/>
      <c r="AK119" s="919" t="s">
        <v>140</v>
      </c>
      <c r="AL119" s="917"/>
      <c r="AM119" s="917"/>
      <c r="AN119" s="917"/>
      <c r="AO119" s="918"/>
      <c r="AP119" s="920" t="s">
        <v>140</v>
      </c>
      <c r="AQ119" s="921"/>
      <c r="AR119" s="921"/>
      <c r="AS119" s="921"/>
      <c r="AT119" s="922"/>
      <c r="AU119" s="962"/>
      <c r="AV119" s="963"/>
      <c r="AW119" s="963"/>
      <c r="AX119" s="963"/>
      <c r="AY119" s="963"/>
      <c r="AZ119" s="254" t="s">
        <v>190</v>
      </c>
      <c r="BA119" s="254"/>
      <c r="BB119" s="254"/>
      <c r="BC119" s="254"/>
      <c r="BD119" s="254"/>
      <c r="BE119" s="254"/>
      <c r="BF119" s="254"/>
      <c r="BG119" s="254"/>
      <c r="BH119" s="254"/>
      <c r="BI119" s="254"/>
      <c r="BJ119" s="254"/>
      <c r="BK119" s="254"/>
      <c r="BL119" s="254"/>
      <c r="BM119" s="254"/>
      <c r="BN119" s="254"/>
      <c r="BO119" s="905" t="s">
        <v>463</v>
      </c>
      <c r="BP119" s="906"/>
      <c r="BQ119" s="907">
        <v>9099050</v>
      </c>
      <c r="BR119" s="873"/>
      <c r="BS119" s="873"/>
      <c r="BT119" s="873"/>
      <c r="BU119" s="873"/>
      <c r="BV119" s="873">
        <v>9536839</v>
      </c>
      <c r="BW119" s="873"/>
      <c r="BX119" s="873"/>
      <c r="BY119" s="873"/>
      <c r="BZ119" s="873"/>
      <c r="CA119" s="873">
        <v>8857164</v>
      </c>
      <c r="CB119" s="873"/>
      <c r="CC119" s="873"/>
      <c r="CD119" s="873"/>
      <c r="CE119" s="873"/>
      <c r="CF119" s="776"/>
      <c r="CG119" s="777"/>
      <c r="CH119" s="777"/>
      <c r="CI119" s="777"/>
      <c r="CJ119" s="862"/>
      <c r="CK119" s="956"/>
      <c r="CL119" s="851"/>
      <c r="CM119" s="866" t="s">
        <v>464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441</v>
      </c>
      <c r="DH119" s="792"/>
      <c r="DI119" s="792"/>
      <c r="DJ119" s="792"/>
      <c r="DK119" s="793"/>
      <c r="DL119" s="794" t="s">
        <v>140</v>
      </c>
      <c r="DM119" s="792"/>
      <c r="DN119" s="792"/>
      <c r="DO119" s="792"/>
      <c r="DP119" s="793"/>
      <c r="DQ119" s="794" t="s">
        <v>140</v>
      </c>
      <c r="DR119" s="792"/>
      <c r="DS119" s="792"/>
      <c r="DT119" s="792"/>
      <c r="DU119" s="793"/>
      <c r="DV119" s="876" t="s">
        <v>140</v>
      </c>
      <c r="DW119" s="877"/>
      <c r="DX119" s="877"/>
      <c r="DY119" s="877"/>
      <c r="DZ119" s="878"/>
    </row>
    <row r="120" spans="1:130" s="233" customFormat="1" ht="26.25" customHeight="1" x14ac:dyDescent="0.15">
      <c r="A120" s="848"/>
      <c r="B120" s="849"/>
      <c r="C120" s="843" t="s">
        <v>440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140</v>
      </c>
      <c r="AB120" s="808"/>
      <c r="AC120" s="808"/>
      <c r="AD120" s="808"/>
      <c r="AE120" s="809"/>
      <c r="AF120" s="810" t="s">
        <v>140</v>
      </c>
      <c r="AG120" s="808"/>
      <c r="AH120" s="808"/>
      <c r="AI120" s="808"/>
      <c r="AJ120" s="809"/>
      <c r="AK120" s="810" t="s">
        <v>140</v>
      </c>
      <c r="AL120" s="808"/>
      <c r="AM120" s="808"/>
      <c r="AN120" s="808"/>
      <c r="AO120" s="809"/>
      <c r="AP120" s="852" t="s">
        <v>140</v>
      </c>
      <c r="AQ120" s="853"/>
      <c r="AR120" s="853"/>
      <c r="AS120" s="853"/>
      <c r="AT120" s="854"/>
      <c r="AU120" s="908" t="s">
        <v>465</v>
      </c>
      <c r="AV120" s="909"/>
      <c r="AW120" s="909"/>
      <c r="AX120" s="909"/>
      <c r="AY120" s="910"/>
      <c r="AZ120" s="888" t="s">
        <v>466</v>
      </c>
      <c r="BA120" s="836"/>
      <c r="BB120" s="836"/>
      <c r="BC120" s="836"/>
      <c r="BD120" s="836"/>
      <c r="BE120" s="836"/>
      <c r="BF120" s="836"/>
      <c r="BG120" s="836"/>
      <c r="BH120" s="836"/>
      <c r="BI120" s="836"/>
      <c r="BJ120" s="836"/>
      <c r="BK120" s="836"/>
      <c r="BL120" s="836"/>
      <c r="BM120" s="836"/>
      <c r="BN120" s="836"/>
      <c r="BO120" s="836"/>
      <c r="BP120" s="837"/>
      <c r="BQ120" s="889">
        <v>1859128</v>
      </c>
      <c r="BR120" s="870"/>
      <c r="BS120" s="870"/>
      <c r="BT120" s="870"/>
      <c r="BU120" s="870"/>
      <c r="BV120" s="870">
        <v>2104847</v>
      </c>
      <c r="BW120" s="870"/>
      <c r="BX120" s="870"/>
      <c r="BY120" s="870"/>
      <c r="BZ120" s="870"/>
      <c r="CA120" s="870">
        <v>2778048</v>
      </c>
      <c r="CB120" s="870"/>
      <c r="CC120" s="870"/>
      <c r="CD120" s="870"/>
      <c r="CE120" s="870"/>
      <c r="CF120" s="894">
        <v>54.9</v>
      </c>
      <c r="CG120" s="895"/>
      <c r="CH120" s="895"/>
      <c r="CI120" s="895"/>
      <c r="CJ120" s="895"/>
      <c r="CK120" s="896" t="s">
        <v>467</v>
      </c>
      <c r="CL120" s="880"/>
      <c r="CM120" s="880"/>
      <c r="CN120" s="880"/>
      <c r="CO120" s="881"/>
      <c r="CP120" s="900" t="s">
        <v>468</v>
      </c>
      <c r="CQ120" s="901"/>
      <c r="CR120" s="901"/>
      <c r="CS120" s="901"/>
      <c r="CT120" s="901"/>
      <c r="CU120" s="901"/>
      <c r="CV120" s="901"/>
      <c r="CW120" s="901"/>
      <c r="CX120" s="901"/>
      <c r="CY120" s="901"/>
      <c r="CZ120" s="901"/>
      <c r="DA120" s="901"/>
      <c r="DB120" s="901"/>
      <c r="DC120" s="901"/>
      <c r="DD120" s="901"/>
      <c r="DE120" s="901"/>
      <c r="DF120" s="902"/>
      <c r="DG120" s="889" t="s">
        <v>140</v>
      </c>
      <c r="DH120" s="870"/>
      <c r="DI120" s="870"/>
      <c r="DJ120" s="870"/>
      <c r="DK120" s="870"/>
      <c r="DL120" s="870">
        <v>1573394</v>
      </c>
      <c r="DM120" s="870"/>
      <c r="DN120" s="870"/>
      <c r="DO120" s="870"/>
      <c r="DP120" s="870"/>
      <c r="DQ120" s="870">
        <v>1082763</v>
      </c>
      <c r="DR120" s="870"/>
      <c r="DS120" s="870"/>
      <c r="DT120" s="870"/>
      <c r="DU120" s="870"/>
      <c r="DV120" s="871">
        <v>21.4</v>
      </c>
      <c r="DW120" s="871"/>
      <c r="DX120" s="871"/>
      <c r="DY120" s="871"/>
      <c r="DZ120" s="872"/>
    </row>
    <row r="121" spans="1:130" s="233" customFormat="1" ht="26.25" customHeight="1" x14ac:dyDescent="0.15">
      <c r="A121" s="848"/>
      <c r="B121" s="849"/>
      <c r="C121" s="891" t="s">
        <v>469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140</v>
      </c>
      <c r="AB121" s="808"/>
      <c r="AC121" s="808"/>
      <c r="AD121" s="808"/>
      <c r="AE121" s="809"/>
      <c r="AF121" s="810" t="s">
        <v>140</v>
      </c>
      <c r="AG121" s="808"/>
      <c r="AH121" s="808"/>
      <c r="AI121" s="808"/>
      <c r="AJ121" s="809"/>
      <c r="AK121" s="810" t="s">
        <v>140</v>
      </c>
      <c r="AL121" s="808"/>
      <c r="AM121" s="808"/>
      <c r="AN121" s="808"/>
      <c r="AO121" s="809"/>
      <c r="AP121" s="852" t="s">
        <v>140</v>
      </c>
      <c r="AQ121" s="853"/>
      <c r="AR121" s="853"/>
      <c r="AS121" s="853"/>
      <c r="AT121" s="854"/>
      <c r="AU121" s="911"/>
      <c r="AV121" s="912"/>
      <c r="AW121" s="912"/>
      <c r="AX121" s="912"/>
      <c r="AY121" s="913"/>
      <c r="AZ121" s="843" t="s">
        <v>470</v>
      </c>
      <c r="BA121" s="780"/>
      <c r="BB121" s="780"/>
      <c r="BC121" s="780"/>
      <c r="BD121" s="780"/>
      <c r="BE121" s="780"/>
      <c r="BF121" s="780"/>
      <c r="BG121" s="780"/>
      <c r="BH121" s="780"/>
      <c r="BI121" s="780"/>
      <c r="BJ121" s="780"/>
      <c r="BK121" s="780"/>
      <c r="BL121" s="780"/>
      <c r="BM121" s="780"/>
      <c r="BN121" s="780"/>
      <c r="BO121" s="780"/>
      <c r="BP121" s="781"/>
      <c r="BQ121" s="844" t="s">
        <v>140</v>
      </c>
      <c r="BR121" s="845"/>
      <c r="BS121" s="845"/>
      <c r="BT121" s="845"/>
      <c r="BU121" s="845"/>
      <c r="BV121" s="845" t="s">
        <v>140</v>
      </c>
      <c r="BW121" s="845"/>
      <c r="BX121" s="845"/>
      <c r="BY121" s="845"/>
      <c r="BZ121" s="845"/>
      <c r="CA121" s="845" t="s">
        <v>140</v>
      </c>
      <c r="CB121" s="845"/>
      <c r="CC121" s="845"/>
      <c r="CD121" s="845"/>
      <c r="CE121" s="845"/>
      <c r="CF121" s="903" t="s">
        <v>140</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44">
        <v>28059</v>
      </c>
      <c r="DH121" s="845"/>
      <c r="DI121" s="845"/>
      <c r="DJ121" s="845"/>
      <c r="DK121" s="845"/>
      <c r="DL121" s="845">
        <v>28571</v>
      </c>
      <c r="DM121" s="845"/>
      <c r="DN121" s="845"/>
      <c r="DO121" s="845"/>
      <c r="DP121" s="845"/>
      <c r="DQ121" s="845">
        <v>18338</v>
      </c>
      <c r="DR121" s="845"/>
      <c r="DS121" s="845"/>
      <c r="DT121" s="845"/>
      <c r="DU121" s="845"/>
      <c r="DV121" s="822">
        <v>0.4</v>
      </c>
      <c r="DW121" s="822"/>
      <c r="DX121" s="822"/>
      <c r="DY121" s="822"/>
      <c r="DZ121" s="823"/>
    </row>
    <row r="122" spans="1:130" s="233" customFormat="1" ht="26.25" customHeight="1" x14ac:dyDescent="0.15">
      <c r="A122" s="848"/>
      <c r="B122" s="849"/>
      <c r="C122" s="843" t="s">
        <v>451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140</v>
      </c>
      <c r="AB122" s="808"/>
      <c r="AC122" s="808"/>
      <c r="AD122" s="808"/>
      <c r="AE122" s="809"/>
      <c r="AF122" s="810" t="s">
        <v>140</v>
      </c>
      <c r="AG122" s="808"/>
      <c r="AH122" s="808"/>
      <c r="AI122" s="808"/>
      <c r="AJ122" s="809"/>
      <c r="AK122" s="810" t="s">
        <v>140</v>
      </c>
      <c r="AL122" s="808"/>
      <c r="AM122" s="808"/>
      <c r="AN122" s="808"/>
      <c r="AO122" s="809"/>
      <c r="AP122" s="852" t="s">
        <v>140</v>
      </c>
      <c r="AQ122" s="853"/>
      <c r="AR122" s="853"/>
      <c r="AS122" s="853"/>
      <c r="AT122" s="854"/>
      <c r="AU122" s="911"/>
      <c r="AV122" s="912"/>
      <c r="AW122" s="912"/>
      <c r="AX122" s="912"/>
      <c r="AY122" s="913"/>
      <c r="AZ122" s="866" t="s">
        <v>471</v>
      </c>
      <c r="BA122" s="867"/>
      <c r="BB122" s="867"/>
      <c r="BC122" s="867"/>
      <c r="BD122" s="867"/>
      <c r="BE122" s="867"/>
      <c r="BF122" s="867"/>
      <c r="BG122" s="867"/>
      <c r="BH122" s="867"/>
      <c r="BI122" s="867"/>
      <c r="BJ122" s="867"/>
      <c r="BK122" s="867"/>
      <c r="BL122" s="867"/>
      <c r="BM122" s="867"/>
      <c r="BN122" s="867"/>
      <c r="BO122" s="867"/>
      <c r="BP122" s="868"/>
      <c r="BQ122" s="907">
        <v>5786392</v>
      </c>
      <c r="BR122" s="873"/>
      <c r="BS122" s="873"/>
      <c r="BT122" s="873"/>
      <c r="BU122" s="873"/>
      <c r="BV122" s="873">
        <v>6012051</v>
      </c>
      <c r="BW122" s="873"/>
      <c r="BX122" s="873"/>
      <c r="BY122" s="873"/>
      <c r="BZ122" s="873"/>
      <c r="CA122" s="873">
        <v>5955303</v>
      </c>
      <c r="CB122" s="873"/>
      <c r="CC122" s="873"/>
      <c r="CD122" s="873"/>
      <c r="CE122" s="873"/>
      <c r="CF122" s="874">
        <v>117.7</v>
      </c>
      <c r="CG122" s="875"/>
      <c r="CH122" s="875"/>
      <c r="CI122" s="875"/>
      <c r="CJ122" s="875"/>
      <c r="CK122" s="897"/>
      <c r="CL122" s="883"/>
      <c r="CM122" s="883"/>
      <c r="CN122" s="883"/>
      <c r="CO122" s="884"/>
      <c r="CP122" s="863" t="s">
        <v>408</v>
      </c>
      <c r="CQ122" s="864"/>
      <c r="CR122" s="864"/>
      <c r="CS122" s="864"/>
      <c r="CT122" s="864"/>
      <c r="CU122" s="864"/>
      <c r="CV122" s="864"/>
      <c r="CW122" s="864"/>
      <c r="CX122" s="864"/>
      <c r="CY122" s="864"/>
      <c r="CZ122" s="864"/>
      <c r="DA122" s="864"/>
      <c r="DB122" s="864"/>
      <c r="DC122" s="864"/>
      <c r="DD122" s="864"/>
      <c r="DE122" s="864"/>
      <c r="DF122" s="865"/>
      <c r="DG122" s="844" t="s">
        <v>140</v>
      </c>
      <c r="DH122" s="845"/>
      <c r="DI122" s="845"/>
      <c r="DJ122" s="845"/>
      <c r="DK122" s="845"/>
      <c r="DL122" s="845" t="s">
        <v>140</v>
      </c>
      <c r="DM122" s="845"/>
      <c r="DN122" s="845"/>
      <c r="DO122" s="845"/>
      <c r="DP122" s="845"/>
      <c r="DQ122" s="845" t="s">
        <v>140</v>
      </c>
      <c r="DR122" s="845"/>
      <c r="DS122" s="845"/>
      <c r="DT122" s="845"/>
      <c r="DU122" s="845"/>
      <c r="DV122" s="822" t="s">
        <v>140</v>
      </c>
      <c r="DW122" s="822"/>
      <c r="DX122" s="822"/>
      <c r="DY122" s="822"/>
      <c r="DZ122" s="823"/>
    </row>
    <row r="123" spans="1:130" s="233" customFormat="1" ht="26.25" customHeight="1" x14ac:dyDescent="0.15">
      <c r="A123" s="848"/>
      <c r="B123" s="849"/>
      <c r="C123" s="843" t="s">
        <v>457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140</v>
      </c>
      <c r="AB123" s="808"/>
      <c r="AC123" s="808"/>
      <c r="AD123" s="808"/>
      <c r="AE123" s="809"/>
      <c r="AF123" s="810" t="s">
        <v>140</v>
      </c>
      <c r="AG123" s="808"/>
      <c r="AH123" s="808"/>
      <c r="AI123" s="808"/>
      <c r="AJ123" s="809"/>
      <c r="AK123" s="810" t="s">
        <v>140</v>
      </c>
      <c r="AL123" s="808"/>
      <c r="AM123" s="808"/>
      <c r="AN123" s="808"/>
      <c r="AO123" s="809"/>
      <c r="AP123" s="852" t="s">
        <v>140</v>
      </c>
      <c r="AQ123" s="853"/>
      <c r="AR123" s="853"/>
      <c r="AS123" s="853"/>
      <c r="AT123" s="854"/>
      <c r="AU123" s="914"/>
      <c r="AV123" s="915"/>
      <c r="AW123" s="915"/>
      <c r="AX123" s="915"/>
      <c r="AY123" s="915"/>
      <c r="AZ123" s="254" t="s">
        <v>190</v>
      </c>
      <c r="BA123" s="254"/>
      <c r="BB123" s="254"/>
      <c r="BC123" s="254"/>
      <c r="BD123" s="254"/>
      <c r="BE123" s="254"/>
      <c r="BF123" s="254"/>
      <c r="BG123" s="254"/>
      <c r="BH123" s="254"/>
      <c r="BI123" s="254"/>
      <c r="BJ123" s="254"/>
      <c r="BK123" s="254"/>
      <c r="BL123" s="254"/>
      <c r="BM123" s="254"/>
      <c r="BN123" s="254"/>
      <c r="BO123" s="905" t="s">
        <v>472</v>
      </c>
      <c r="BP123" s="906"/>
      <c r="BQ123" s="860">
        <v>7645520</v>
      </c>
      <c r="BR123" s="861"/>
      <c r="BS123" s="861"/>
      <c r="BT123" s="861"/>
      <c r="BU123" s="861"/>
      <c r="BV123" s="861">
        <v>8116898</v>
      </c>
      <c r="BW123" s="861"/>
      <c r="BX123" s="861"/>
      <c r="BY123" s="861"/>
      <c r="BZ123" s="861"/>
      <c r="CA123" s="861">
        <v>8733351</v>
      </c>
      <c r="CB123" s="861"/>
      <c r="CC123" s="861"/>
      <c r="CD123" s="861"/>
      <c r="CE123" s="861"/>
      <c r="CF123" s="776"/>
      <c r="CG123" s="777"/>
      <c r="CH123" s="777"/>
      <c r="CI123" s="777"/>
      <c r="CJ123" s="862"/>
      <c r="CK123" s="897"/>
      <c r="CL123" s="883"/>
      <c r="CM123" s="883"/>
      <c r="CN123" s="883"/>
      <c r="CO123" s="884"/>
      <c r="CP123" s="863" t="s">
        <v>409</v>
      </c>
      <c r="CQ123" s="864"/>
      <c r="CR123" s="864"/>
      <c r="CS123" s="864"/>
      <c r="CT123" s="864"/>
      <c r="CU123" s="864"/>
      <c r="CV123" s="864"/>
      <c r="CW123" s="864"/>
      <c r="CX123" s="864"/>
      <c r="CY123" s="864"/>
      <c r="CZ123" s="864"/>
      <c r="DA123" s="864"/>
      <c r="DB123" s="864"/>
      <c r="DC123" s="864"/>
      <c r="DD123" s="864"/>
      <c r="DE123" s="864"/>
      <c r="DF123" s="865"/>
      <c r="DG123" s="807" t="s">
        <v>140</v>
      </c>
      <c r="DH123" s="808"/>
      <c r="DI123" s="808"/>
      <c r="DJ123" s="808"/>
      <c r="DK123" s="809"/>
      <c r="DL123" s="810" t="s">
        <v>140</v>
      </c>
      <c r="DM123" s="808"/>
      <c r="DN123" s="808"/>
      <c r="DO123" s="808"/>
      <c r="DP123" s="809"/>
      <c r="DQ123" s="810" t="s">
        <v>140</v>
      </c>
      <c r="DR123" s="808"/>
      <c r="DS123" s="808"/>
      <c r="DT123" s="808"/>
      <c r="DU123" s="809"/>
      <c r="DV123" s="852" t="s">
        <v>140</v>
      </c>
      <c r="DW123" s="853"/>
      <c r="DX123" s="853"/>
      <c r="DY123" s="853"/>
      <c r="DZ123" s="854"/>
    </row>
    <row r="124" spans="1:130" s="233" customFormat="1" ht="26.25" customHeight="1" thickBot="1" x14ac:dyDescent="0.2">
      <c r="A124" s="848"/>
      <c r="B124" s="849"/>
      <c r="C124" s="843" t="s">
        <v>460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140</v>
      </c>
      <c r="AB124" s="808"/>
      <c r="AC124" s="808"/>
      <c r="AD124" s="808"/>
      <c r="AE124" s="809"/>
      <c r="AF124" s="810" t="s">
        <v>140</v>
      </c>
      <c r="AG124" s="808"/>
      <c r="AH124" s="808"/>
      <c r="AI124" s="808"/>
      <c r="AJ124" s="809"/>
      <c r="AK124" s="810" t="s">
        <v>140</v>
      </c>
      <c r="AL124" s="808"/>
      <c r="AM124" s="808"/>
      <c r="AN124" s="808"/>
      <c r="AO124" s="809"/>
      <c r="AP124" s="852" t="s">
        <v>140</v>
      </c>
      <c r="AQ124" s="853"/>
      <c r="AR124" s="853"/>
      <c r="AS124" s="853"/>
      <c r="AT124" s="854"/>
      <c r="AU124" s="855" t="s">
        <v>473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31.9</v>
      </c>
      <c r="BR124" s="859"/>
      <c r="BS124" s="859"/>
      <c r="BT124" s="859"/>
      <c r="BU124" s="859"/>
      <c r="BV124" s="859">
        <v>29.6</v>
      </c>
      <c r="BW124" s="859"/>
      <c r="BX124" s="859"/>
      <c r="BY124" s="859"/>
      <c r="BZ124" s="859"/>
      <c r="CA124" s="859">
        <v>2.4</v>
      </c>
      <c r="CB124" s="859"/>
      <c r="CC124" s="859"/>
      <c r="CD124" s="859"/>
      <c r="CE124" s="859"/>
      <c r="CF124" s="754"/>
      <c r="CG124" s="755"/>
      <c r="CH124" s="755"/>
      <c r="CI124" s="755"/>
      <c r="CJ124" s="890"/>
      <c r="CK124" s="898"/>
      <c r="CL124" s="898"/>
      <c r="CM124" s="898"/>
      <c r="CN124" s="898"/>
      <c r="CO124" s="899"/>
      <c r="CP124" s="863" t="s">
        <v>474</v>
      </c>
      <c r="CQ124" s="864"/>
      <c r="CR124" s="864"/>
      <c r="CS124" s="864"/>
      <c r="CT124" s="864"/>
      <c r="CU124" s="864"/>
      <c r="CV124" s="864"/>
      <c r="CW124" s="864"/>
      <c r="CX124" s="864"/>
      <c r="CY124" s="864"/>
      <c r="CZ124" s="864"/>
      <c r="DA124" s="864"/>
      <c r="DB124" s="864"/>
      <c r="DC124" s="864"/>
      <c r="DD124" s="864"/>
      <c r="DE124" s="864"/>
      <c r="DF124" s="865"/>
      <c r="DG124" s="791">
        <v>1463625</v>
      </c>
      <c r="DH124" s="792"/>
      <c r="DI124" s="792"/>
      <c r="DJ124" s="792"/>
      <c r="DK124" s="793"/>
      <c r="DL124" s="794" t="s">
        <v>140</v>
      </c>
      <c r="DM124" s="792"/>
      <c r="DN124" s="792"/>
      <c r="DO124" s="792"/>
      <c r="DP124" s="793"/>
      <c r="DQ124" s="794" t="s">
        <v>140</v>
      </c>
      <c r="DR124" s="792"/>
      <c r="DS124" s="792"/>
      <c r="DT124" s="792"/>
      <c r="DU124" s="793"/>
      <c r="DV124" s="876" t="s">
        <v>140</v>
      </c>
      <c r="DW124" s="877"/>
      <c r="DX124" s="877"/>
      <c r="DY124" s="877"/>
      <c r="DZ124" s="878"/>
    </row>
    <row r="125" spans="1:130" s="233" customFormat="1" ht="26.25" customHeight="1" x14ac:dyDescent="0.15">
      <c r="A125" s="848"/>
      <c r="B125" s="849"/>
      <c r="C125" s="843" t="s">
        <v>462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140</v>
      </c>
      <c r="AB125" s="808"/>
      <c r="AC125" s="808"/>
      <c r="AD125" s="808"/>
      <c r="AE125" s="809"/>
      <c r="AF125" s="810" t="s">
        <v>140</v>
      </c>
      <c r="AG125" s="808"/>
      <c r="AH125" s="808"/>
      <c r="AI125" s="808"/>
      <c r="AJ125" s="809"/>
      <c r="AK125" s="810" t="s">
        <v>140</v>
      </c>
      <c r="AL125" s="808"/>
      <c r="AM125" s="808"/>
      <c r="AN125" s="808"/>
      <c r="AO125" s="809"/>
      <c r="AP125" s="852" t="s">
        <v>140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475</v>
      </c>
      <c r="CL125" s="880"/>
      <c r="CM125" s="880"/>
      <c r="CN125" s="880"/>
      <c r="CO125" s="881"/>
      <c r="CP125" s="888" t="s">
        <v>476</v>
      </c>
      <c r="CQ125" s="836"/>
      <c r="CR125" s="836"/>
      <c r="CS125" s="836"/>
      <c r="CT125" s="836"/>
      <c r="CU125" s="836"/>
      <c r="CV125" s="836"/>
      <c r="CW125" s="836"/>
      <c r="CX125" s="836"/>
      <c r="CY125" s="836"/>
      <c r="CZ125" s="836"/>
      <c r="DA125" s="836"/>
      <c r="DB125" s="836"/>
      <c r="DC125" s="836"/>
      <c r="DD125" s="836"/>
      <c r="DE125" s="836"/>
      <c r="DF125" s="837"/>
      <c r="DG125" s="889" t="s">
        <v>441</v>
      </c>
      <c r="DH125" s="870"/>
      <c r="DI125" s="870"/>
      <c r="DJ125" s="870"/>
      <c r="DK125" s="870"/>
      <c r="DL125" s="870" t="s">
        <v>140</v>
      </c>
      <c r="DM125" s="870"/>
      <c r="DN125" s="870"/>
      <c r="DO125" s="870"/>
      <c r="DP125" s="870"/>
      <c r="DQ125" s="870" t="s">
        <v>140</v>
      </c>
      <c r="DR125" s="870"/>
      <c r="DS125" s="870"/>
      <c r="DT125" s="870"/>
      <c r="DU125" s="870"/>
      <c r="DV125" s="871" t="s">
        <v>140</v>
      </c>
      <c r="DW125" s="871"/>
      <c r="DX125" s="871"/>
      <c r="DY125" s="871"/>
      <c r="DZ125" s="872"/>
    </row>
    <row r="126" spans="1:130" s="233" customFormat="1" ht="26.25" customHeight="1" thickBot="1" x14ac:dyDescent="0.2">
      <c r="A126" s="848"/>
      <c r="B126" s="849"/>
      <c r="C126" s="843" t="s">
        <v>464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140</v>
      </c>
      <c r="AB126" s="808"/>
      <c r="AC126" s="808"/>
      <c r="AD126" s="808"/>
      <c r="AE126" s="809"/>
      <c r="AF126" s="810" t="s">
        <v>140</v>
      </c>
      <c r="AG126" s="808"/>
      <c r="AH126" s="808"/>
      <c r="AI126" s="808"/>
      <c r="AJ126" s="809"/>
      <c r="AK126" s="810" t="s">
        <v>140</v>
      </c>
      <c r="AL126" s="808"/>
      <c r="AM126" s="808"/>
      <c r="AN126" s="808"/>
      <c r="AO126" s="809"/>
      <c r="AP126" s="852" t="s">
        <v>140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477</v>
      </c>
      <c r="CQ126" s="780"/>
      <c r="CR126" s="780"/>
      <c r="CS126" s="780"/>
      <c r="CT126" s="780"/>
      <c r="CU126" s="780"/>
      <c r="CV126" s="780"/>
      <c r="CW126" s="780"/>
      <c r="CX126" s="780"/>
      <c r="CY126" s="780"/>
      <c r="CZ126" s="780"/>
      <c r="DA126" s="780"/>
      <c r="DB126" s="780"/>
      <c r="DC126" s="780"/>
      <c r="DD126" s="780"/>
      <c r="DE126" s="780"/>
      <c r="DF126" s="781"/>
      <c r="DG126" s="844" t="s">
        <v>140</v>
      </c>
      <c r="DH126" s="845"/>
      <c r="DI126" s="845"/>
      <c r="DJ126" s="845"/>
      <c r="DK126" s="845"/>
      <c r="DL126" s="845" t="s">
        <v>140</v>
      </c>
      <c r="DM126" s="845"/>
      <c r="DN126" s="845"/>
      <c r="DO126" s="845"/>
      <c r="DP126" s="845"/>
      <c r="DQ126" s="845" t="s">
        <v>140</v>
      </c>
      <c r="DR126" s="845"/>
      <c r="DS126" s="845"/>
      <c r="DT126" s="845"/>
      <c r="DU126" s="845"/>
      <c r="DV126" s="822" t="s">
        <v>140</v>
      </c>
      <c r="DW126" s="822"/>
      <c r="DX126" s="822"/>
      <c r="DY126" s="822"/>
      <c r="DZ126" s="823"/>
    </row>
    <row r="127" spans="1:130" s="233" customFormat="1" ht="26.25" customHeight="1" x14ac:dyDescent="0.15">
      <c r="A127" s="850"/>
      <c r="B127" s="851"/>
      <c r="C127" s="866" t="s">
        <v>478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7</v>
      </c>
      <c r="AB127" s="808"/>
      <c r="AC127" s="808"/>
      <c r="AD127" s="808"/>
      <c r="AE127" s="809"/>
      <c r="AF127" s="810">
        <v>6</v>
      </c>
      <c r="AG127" s="808"/>
      <c r="AH127" s="808"/>
      <c r="AI127" s="808"/>
      <c r="AJ127" s="809"/>
      <c r="AK127" s="810">
        <v>6</v>
      </c>
      <c r="AL127" s="808"/>
      <c r="AM127" s="808"/>
      <c r="AN127" s="808"/>
      <c r="AO127" s="809"/>
      <c r="AP127" s="852">
        <v>0</v>
      </c>
      <c r="AQ127" s="853"/>
      <c r="AR127" s="853"/>
      <c r="AS127" s="853"/>
      <c r="AT127" s="854"/>
      <c r="AU127" s="235"/>
      <c r="AV127" s="235"/>
      <c r="AW127" s="235"/>
      <c r="AX127" s="869" t="s">
        <v>479</v>
      </c>
      <c r="AY127" s="840"/>
      <c r="AZ127" s="840"/>
      <c r="BA127" s="840"/>
      <c r="BB127" s="840"/>
      <c r="BC127" s="840"/>
      <c r="BD127" s="840"/>
      <c r="BE127" s="841"/>
      <c r="BF127" s="839" t="s">
        <v>480</v>
      </c>
      <c r="BG127" s="840"/>
      <c r="BH127" s="840"/>
      <c r="BI127" s="840"/>
      <c r="BJ127" s="840"/>
      <c r="BK127" s="840"/>
      <c r="BL127" s="841"/>
      <c r="BM127" s="839" t="s">
        <v>481</v>
      </c>
      <c r="BN127" s="840"/>
      <c r="BO127" s="840"/>
      <c r="BP127" s="840"/>
      <c r="BQ127" s="840"/>
      <c r="BR127" s="840"/>
      <c r="BS127" s="841"/>
      <c r="BT127" s="839" t="s">
        <v>482</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483</v>
      </c>
      <c r="CQ127" s="780"/>
      <c r="CR127" s="780"/>
      <c r="CS127" s="780"/>
      <c r="CT127" s="780"/>
      <c r="CU127" s="780"/>
      <c r="CV127" s="780"/>
      <c r="CW127" s="780"/>
      <c r="CX127" s="780"/>
      <c r="CY127" s="780"/>
      <c r="CZ127" s="780"/>
      <c r="DA127" s="780"/>
      <c r="DB127" s="780"/>
      <c r="DC127" s="780"/>
      <c r="DD127" s="780"/>
      <c r="DE127" s="780"/>
      <c r="DF127" s="781"/>
      <c r="DG127" s="844" t="s">
        <v>140</v>
      </c>
      <c r="DH127" s="845"/>
      <c r="DI127" s="845"/>
      <c r="DJ127" s="845"/>
      <c r="DK127" s="845"/>
      <c r="DL127" s="845" t="s">
        <v>140</v>
      </c>
      <c r="DM127" s="845"/>
      <c r="DN127" s="845"/>
      <c r="DO127" s="845"/>
      <c r="DP127" s="845"/>
      <c r="DQ127" s="845" t="s">
        <v>140</v>
      </c>
      <c r="DR127" s="845"/>
      <c r="DS127" s="845"/>
      <c r="DT127" s="845"/>
      <c r="DU127" s="845"/>
      <c r="DV127" s="822" t="s">
        <v>140</v>
      </c>
      <c r="DW127" s="822"/>
      <c r="DX127" s="822"/>
      <c r="DY127" s="822"/>
      <c r="DZ127" s="823"/>
    </row>
    <row r="128" spans="1:130" s="233" customFormat="1" ht="26.25" customHeight="1" thickBot="1" x14ac:dyDescent="0.2">
      <c r="A128" s="824" t="s">
        <v>484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485</v>
      </c>
      <c r="X128" s="826"/>
      <c r="Y128" s="826"/>
      <c r="Z128" s="827"/>
      <c r="AA128" s="828" t="s">
        <v>140</v>
      </c>
      <c r="AB128" s="829"/>
      <c r="AC128" s="829"/>
      <c r="AD128" s="829"/>
      <c r="AE128" s="830"/>
      <c r="AF128" s="831" t="s">
        <v>140</v>
      </c>
      <c r="AG128" s="829"/>
      <c r="AH128" s="829"/>
      <c r="AI128" s="829"/>
      <c r="AJ128" s="830"/>
      <c r="AK128" s="831" t="s">
        <v>140</v>
      </c>
      <c r="AL128" s="829"/>
      <c r="AM128" s="829"/>
      <c r="AN128" s="829"/>
      <c r="AO128" s="830"/>
      <c r="AP128" s="832"/>
      <c r="AQ128" s="833"/>
      <c r="AR128" s="833"/>
      <c r="AS128" s="833"/>
      <c r="AT128" s="834"/>
      <c r="AU128" s="235"/>
      <c r="AV128" s="235"/>
      <c r="AW128" s="235"/>
      <c r="AX128" s="835" t="s">
        <v>486</v>
      </c>
      <c r="AY128" s="836"/>
      <c r="AZ128" s="836"/>
      <c r="BA128" s="836"/>
      <c r="BB128" s="836"/>
      <c r="BC128" s="836"/>
      <c r="BD128" s="836"/>
      <c r="BE128" s="837"/>
      <c r="BF128" s="814" t="s">
        <v>140</v>
      </c>
      <c r="BG128" s="815"/>
      <c r="BH128" s="815"/>
      <c r="BI128" s="815"/>
      <c r="BJ128" s="815"/>
      <c r="BK128" s="815"/>
      <c r="BL128" s="838"/>
      <c r="BM128" s="814">
        <v>14.65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487</v>
      </c>
      <c r="CQ128" s="758"/>
      <c r="CR128" s="758"/>
      <c r="CS128" s="758"/>
      <c r="CT128" s="758"/>
      <c r="CU128" s="758"/>
      <c r="CV128" s="758"/>
      <c r="CW128" s="758"/>
      <c r="CX128" s="758"/>
      <c r="CY128" s="758"/>
      <c r="CZ128" s="758"/>
      <c r="DA128" s="758"/>
      <c r="DB128" s="758"/>
      <c r="DC128" s="758"/>
      <c r="DD128" s="758"/>
      <c r="DE128" s="758"/>
      <c r="DF128" s="759"/>
      <c r="DG128" s="818" t="s">
        <v>140</v>
      </c>
      <c r="DH128" s="819"/>
      <c r="DI128" s="819"/>
      <c r="DJ128" s="819"/>
      <c r="DK128" s="819"/>
      <c r="DL128" s="819" t="s">
        <v>140</v>
      </c>
      <c r="DM128" s="819"/>
      <c r="DN128" s="819"/>
      <c r="DO128" s="819"/>
      <c r="DP128" s="819"/>
      <c r="DQ128" s="819" t="s">
        <v>140</v>
      </c>
      <c r="DR128" s="819"/>
      <c r="DS128" s="819"/>
      <c r="DT128" s="819"/>
      <c r="DU128" s="819"/>
      <c r="DV128" s="820" t="s">
        <v>140</v>
      </c>
      <c r="DW128" s="820"/>
      <c r="DX128" s="820"/>
      <c r="DY128" s="820"/>
      <c r="DZ128" s="821"/>
    </row>
    <row r="129" spans="1:131" s="233" customFormat="1" ht="26.25" customHeight="1" x14ac:dyDescent="0.15">
      <c r="A129" s="802" t="s">
        <v>110</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488</v>
      </c>
      <c r="X129" s="805"/>
      <c r="Y129" s="805"/>
      <c r="Z129" s="806"/>
      <c r="AA129" s="807">
        <v>5079717</v>
      </c>
      <c r="AB129" s="808"/>
      <c r="AC129" s="808"/>
      <c r="AD129" s="808"/>
      <c r="AE129" s="809"/>
      <c r="AF129" s="810">
        <v>5329638</v>
      </c>
      <c r="AG129" s="808"/>
      <c r="AH129" s="808"/>
      <c r="AI129" s="808"/>
      <c r="AJ129" s="809"/>
      <c r="AK129" s="810">
        <v>5582414</v>
      </c>
      <c r="AL129" s="808"/>
      <c r="AM129" s="808"/>
      <c r="AN129" s="808"/>
      <c r="AO129" s="809"/>
      <c r="AP129" s="811"/>
      <c r="AQ129" s="812"/>
      <c r="AR129" s="812"/>
      <c r="AS129" s="812"/>
      <c r="AT129" s="813"/>
      <c r="AU129" s="236"/>
      <c r="AV129" s="236"/>
      <c r="AW129" s="236"/>
      <c r="AX129" s="779" t="s">
        <v>489</v>
      </c>
      <c r="AY129" s="780"/>
      <c r="AZ129" s="780"/>
      <c r="BA129" s="780"/>
      <c r="BB129" s="780"/>
      <c r="BC129" s="780"/>
      <c r="BD129" s="780"/>
      <c r="BE129" s="781"/>
      <c r="BF129" s="798" t="s">
        <v>140</v>
      </c>
      <c r="BG129" s="799"/>
      <c r="BH129" s="799"/>
      <c r="BI129" s="799"/>
      <c r="BJ129" s="799"/>
      <c r="BK129" s="799"/>
      <c r="BL129" s="800"/>
      <c r="BM129" s="798">
        <v>19.649999999999999</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491</v>
      </c>
      <c r="X130" s="805"/>
      <c r="Y130" s="805"/>
      <c r="Z130" s="806"/>
      <c r="AA130" s="807">
        <v>536312</v>
      </c>
      <c r="AB130" s="808"/>
      <c r="AC130" s="808"/>
      <c r="AD130" s="808"/>
      <c r="AE130" s="809"/>
      <c r="AF130" s="810">
        <v>537647</v>
      </c>
      <c r="AG130" s="808"/>
      <c r="AH130" s="808"/>
      <c r="AI130" s="808"/>
      <c r="AJ130" s="809"/>
      <c r="AK130" s="810">
        <v>521635</v>
      </c>
      <c r="AL130" s="808"/>
      <c r="AM130" s="808"/>
      <c r="AN130" s="808"/>
      <c r="AO130" s="809"/>
      <c r="AP130" s="811"/>
      <c r="AQ130" s="812"/>
      <c r="AR130" s="812"/>
      <c r="AS130" s="812"/>
      <c r="AT130" s="813"/>
      <c r="AU130" s="236"/>
      <c r="AV130" s="236"/>
      <c r="AW130" s="236"/>
      <c r="AX130" s="779" t="s">
        <v>492</v>
      </c>
      <c r="AY130" s="780"/>
      <c r="AZ130" s="780"/>
      <c r="BA130" s="780"/>
      <c r="BB130" s="780"/>
      <c r="BC130" s="780"/>
      <c r="BD130" s="780"/>
      <c r="BE130" s="781"/>
      <c r="BF130" s="782">
        <v>3.9</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493</v>
      </c>
      <c r="X131" s="789"/>
      <c r="Y131" s="789"/>
      <c r="Z131" s="790"/>
      <c r="AA131" s="791">
        <v>4543405</v>
      </c>
      <c r="AB131" s="792"/>
      <c r="AC131" s="792"/>
      <c r="AD131" s="792"/>
      <c r="AE131" s="793"/>
      <c r="AF131" s="794">
        <v>4791991</v>
      </c>
      <c r="AG131" s="792"/>
      <c r="AH131" s="792"/>
      <c r="AI131" s="792"/>
      <c r="AJ131" s="793"/>
      <c r="AK131" s="794">
        <v>5060779</v>
      </c>
      <c r="AL131" s="792"/>
      <c r="AM131" s="792"/>
      <c r="AN131" s="792"/>
      <c r="AO131" s="793"/>
      <c r="AP131" s="795"/>
      <c r="AQ131" s="796"/>
      <c r="AR131" s="796"/>
      <c r="AS131" s="796"/>
      <c r="AT131" s="797"/>
      <c r="AU131" s="236"/>
      <c r="AV131" s="236"/>
      <c r="AW131" s="236"/>
      <c r="AX131" s="757" t="s">
        <v>494</v>
      </c>
      <c r="AY131" s="758"/>
      <c r="AZ131" s="758"/>
      <c r="BA131" s="758"/>
      <c r="BB131" s="758"/>
      <c r="BC131" s="758"/>
      <c r="BD131" s="758"/>
      <c r="BE131" s="759"/>
      <c r="BF131" s="760">
        <v>2.4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496</v>
      </c>
      <c r="W132" s="770"/>
      <c r="X132" s="770"/>
      <c r="Y132" s="770"/>
      <c r="Z132" s="771"/>
      <c r="AA132" s="772">
        <v>5.4345584420000002</v>
      </c>
      <c r="AB132" s="773"/>
      <c r="AC132" s="773"/>
      <c r="AD132" s="773"/>
      <c r="AE132" s="774"/>
      <c r="AF132" s="775">
        <v>3.3235663419999999</v>
      </c>
      <c r="AG132" s="773"/>
      <c r="AH132" s="773"/>
      <c r="AI132" s="773"/>
      <c r="AJ132" s="774"/>
      <c r="AK132" s="775">
        <v>3.1071896240000001</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497</v>
      </c>
      <c r="W133" s="749"/>
      <c r="X133" s="749"/>
      <c r="Y133" s="749"/>
      <c r="Z133" s="750"/>
      <c r="AA133" s="751">
        <v>5.0999999999999996</v>
      </c>
      <c r="AB133" s="752"/>
      <c r="AC133" s="752"/>
      <c r="AD133" s="752"/>
      <c r="AE133" s="753"/>
      <c r="AF133" s="751">
        <v>4.5999999999999996</v>
      </c>
      <c r="AG133" s="752"/>
      <c r="AH133" s="752"/>
      <c r="AI133" s="752"/>
      <c r="AJ133" s="753"/>
      <c r="AK133" s="751">
        <v>3.9</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ODNoWk0NWAzUPNUIjerRKzaPsAeOOI739RFzxZkefbavft9uTrPQzvoGCXHtcO33UaRyqRoYnfPZTEU68tVyA==" saltValue="iFjVl0legXziCp4g2lrlS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52" zoomScale="80" zoomScaleNormal="85" zoomScaleSheetLayoutView="8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BOl00GtUn32PUI6y0XiZa3Fy8ZqqS9qt2so+mPQc1ov85Ut5XV1cBiNgw8TnN8zm+c/8mxI7ObNgL3tF3uLUQ==" saltValue="JDadp6SFyDTBhkTVBrE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N19"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UWCXdSxSIJCFaogT4+oKnxhaymxpLS7cfNwQrlZ2f+KSVP35VorncI4db/jvZtr5K0g8p1nzhyzi6jpf/5Kw==" saltValue="jU1oWcggcTxOxd67EE1k+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506</v>
      </c>
      <c r="AL9" s="1159"/>
      <c r="AM9" s="1159"/>
      <c r="AN9" s="1160"/>
      <c r="AO9" s="284">
        <v>1394289</v>
      </c>
      <c r="AP9" s="284">
        <v>72075</v>
      </c>
      <c r="AQ9" s="285">
        <v>91900</v>
      </c>
      <c r="AR9" s="286">
        <v>-21.6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507</v>
      </c>
      <c r="AL10" s="1159"/>
      <c r="AM10" s="1159"/>
      <c r="AN10" s="1160"/>
      <c r="AO10" s="287">
        <v>393269</v>
      </c>
      <c r="AP10" s="287">
        <v>20329</v>
      </c>
      <c r="AQ10" s="288">
        <v>11848</v>
      </c>
      <c r="AR10" s="289">
        <v>71.599999999999994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508</v>
      </c>
      <c r="AL11" s="1159"/>
      <c r="AM11" s="1159"/>
      <c r="AN11" s="1160"/>
      <c r="AO11" s="287" t="s">
        <v>509</v>
      </c>
      <c r="AP11" s="287" t="s">
        <v>509</v>
      </c>
      <c r="AQ11" s="288">
        <v>323</v>
      </c>
      <c r="AR11" s="289" t="s">
        <v>509</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510</v>
      </c>
      <c r="AL12" s="1159"/>
      <c r="AM12" s="1159"/>
      <c r="AN12" s="1160"/>
      <c r="AO12" s="287">
        <v>8593</v>
      </c>
      <c r="AP12" s="287">
        <v>444</v>
      </c>
      <c r="AQ12" s="288">
        <v>21</v>
      </c>
      <c r="AR12" s="289">
        <v>2014.3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511</v>
      </c>
      <c r="AL13" s="1159"/>
      <c r="AM13" s="1159"/>
      <c r="AN13" s="1160"/>
      <c r="AO13" s="287">
        <v>51639</v>
      </c>
      <c r="AP13" s="287">
        <v>2669</v>
      </c>
      <c r="AQ13" s="288">
        <v>3646</v>
      </c>
      <c r="AR13" s="289">
        <v>-26.8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512</v>
      </c>
      <c r="AL14" s="1159"/>
      <c r="AM14" s="1159"/>
      <c r="AN14" s="1160"/>
      <c r="AO14" s="287">
        <v>14759</v>
      </c>
      <c r="AP14" s="287">
        <v>763</v>
      </c>
      <c r="AQ14" s="288">
        <v>1700</v>
      </c>
      <c r="AR14" s="289">
        <v>-55.1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513</v>
      </c>
      <c r="AL15" s="1162"/>
      <c r="AM15" s="1162"/>
      <c r="AN15" s="1163"/>
      <c r="AO15" s="287">
        <v>-86759</v>
      </c>
      <c r="AP15" s="287">
        <v>-4485</v>
      </c>
      <c r="AQ15" s="288">
        <v>-7027</v>
      </c>
      <c r="AR15" s="289">
        <v>-36.200000000000003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190</v>
      </c>
      <c r="AL16" s="1162"/>
      <c r="AM16" s="1162"/>
      <c r="AN16" s="1163"/>
      <c r="AO16" s="287">
        <v>1775790</v>
      </c>
      <c r="AP16" s="287">
        <v>91796</v>
      </c>
      <c r="AQ16" s="288">
        <v>102411</v>
      </c>
      <c r="AR16" s="289">
        <v>-10.4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518</v>
      </c>
      <c r="AL21" s="1165"/>
      <c r="AM21" s="1165"/>
      <c r="AN21" s="1166"/>
      <c r="AO21" s="300">
        <v>7.5</v>
      </c>
      <c r="AP21" s="301">
        <v>9.23</v>
      </c>
      <c r="AQ21" s="302">
        <v>-1.73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519</v>
      </c>
      <c r="AL22" s="1165"/>
      <c r="AM22" s="1165"/>
      <c r="AN22" s="1166"/>
      <c r="AO22" s="305">
        <v>99.1</v>
      </c>
      <c r="AP22" s="306">
        <v>96.8</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523</v>
      </c>
      <c r="AL32" s="1149"/>
      <c r="AM32" s="1149"/>
      <c r="AN32" s="1150"/>
      <c r="AO32" s="315">
        <v>580741</v>
      </c>
      <c r="AP32" s="315">
        <v>30020</v>
      </c>
      <c r="AQ32" s="316">
        <v>50517</v>
      </c>
      <c r="AR32" s="317">
        <v>-40.6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524</v>
      </c>
      <c r="AL33" s="1149"/>
      <c r="AM33" s="1149"/>
      <c r="AN33" s="1150"/>
      <c r="AO33" s="315" t="s">
        <v>509</v>
      </c>
      <c r="AP33" s="315" t="s">
        <v>509</v>
      </c>
      <c r="AQ33" s="316" t="s">
        <v>509</v>
      </c>
      <c r="AR33" s="317" t="s">
        <v>509</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525</v>
      </c>
      <c r="AL34" s="1149"/>
      <c r="AM34" s="1149"/>
      <c r="AN34" s="1150"/>
      <c r="AO34" s="315" t="s">
        <v>509</v>
      </c>
      <c r="AP34" s="315" t="s">
        <v>509</v>
      </c>
      <c r="AQ34" s="316">
        <v>23</v>
      </c>
      <c r="AR34" s="317" t="s">
        <v>509</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526</v>
      </c>
      <c r="AL35" s="1149"/>
      <c r="AM35" s="1149"/>
      <c r="AN35" s="1150"/>
      <c r="AO35" s="315">
        <v>70813</v>
      </c>
      <c r="AP35" s="315">
        <v>3661</v>
      </c>
      <c r="AQ35" s="316">
        <v>15430</v>
      </c>
      <c r="AR35" s="317">
        <v>-76.3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527</v>
      </c>
      <c r="AL36" s="1149"/>
      <c r="AM36" s="1149"/>
      <c r="AN36" s="1150"/>
      <c r="AO36" s="315">
        <v>27323</v>
      </c>
      <c r="AP36" s="315">
        <v>1412</v>
      </c>
      <c r="AQ36" s="316">
        <v>2664</v>
      </c>
      <c r="AR36" s="317">
        <v>-47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528</v>
      </c>
      <c r="AL37" s="1149"/>
      <c r="AM37" s="1149"/>
      <c r="AN37" s="1150"/>
      <c r="AO37" s="315">
        <v>6</v>
      </c>
      <c r="AP37" s="315">
        <v>0</v>
      </c>
      <c r="AQ37" s="316">
        <v>451</v>
      </c>
      <c r="AR37" s="317">
        <v>-100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529</v>
      </c>
      <c r="AL38" s="1152"/>
      <c r="AM38" s="1152"/>
      <c r="AN38" s="1153"/>
      <c r="AO38" s="318" t="s">
        <v>509</v>
      </c>
      <c r="AP38" s="318" t="s">
        <v>509</v>
      </c>
      <c r="AQ38" s="319">
        <v>4</v>
      </c>
      <c r="AR38" s="307" t="s">
        <v>509</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530</v>
      </c>
      <c r="AL39" s="1152"/>
      <c r="AM39" s="1152"/>
      <c r="AN39" s="1153"/>
      <c r="AO39" s="315" t="s">
        <v>509</v>
      </c>
      <c r="AP39" s="315" t="s">
        <v>509</v>
      </c>
      <c r="AQ39" s="316">
        <v>-3528</v>
      </c>
      <c r="AR39" s="317" t="s">
        <v>509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531</v>
      </c>
      <c r="AL40" s="1149"/>
      <c r="AM40" s="1149"/>
      <c r="AN40" s="1150"/>
      <c r="AO40" s="315">
        <v>-521635</v>
      </c>
      <c r="AP40" s="315">
        <v>-26965</v>
      </c>
      <c r="AQ40" s="316">
        <v>-45748</v>
      </c>
      <c r="AR40" s="317">
        <v>-41.1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302</v>
      </c>
      <c r="AL41" s="1155"/>
      <c r="AM41" s="1155"/>
      <c r="AN41" s="1156"/>
      <c r="AO41" s="315">
        <v>157248</v>
      </c>
      <c r="AP41" s="315">
        <v>8129</v>
      </c>
      <c r="AQ41" s="316">
        <v>19813</v>
      </c>
      <c r="AR41" s="317">
        <v>-59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501</v>
      </c>
      <c r="AN49" s="1143" t="s">
        <v>535</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703085</v>
      </c>
      <c r="AN51" s="337">
        <v>34222</v>
      </c>
      <c r="AO51" s="338">
        <v>-24.2</v>
      </c>
      <c r="AP51" s="339">
        <v>53655</v>
      </c>
      <c r="AQ51" s="340">
        <v>-6.1</v>
      </c>
      <c r="AR51" s="341">
        <v>-18.100000000000001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643139</v>
      </c>
      <c r="AN52" s="345">
        <v>31304</v>
      </c>
      <c r="AO52" s="346">
        <v>-13.7</v>
      </c>
      <c r="AP52" s="347">
        <v>32719</v>
      </c>
      <c r="AQ52" s="348">
        <v>-9.6</v>
      </c>
      <c r="AR52" s="349">
        <v>-4.0999999999999996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733433</v>
      </c>
      <c r="AN53" s="337">
        <v>36140</v>
      </c>
      <c r="AO53" s="338">
        <v>5.6</v>
      </c>
      <c r="AP53" s="339">
        <v>53869</v>
      </c>
      <c r="AQ53" s="340">
        <v>0.4</v>
      </c>
      <c r="AR53" s="341">
        <v>5.2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581700</v>
      </c>
      <c r="AN54" s="345">
        <v>28664</v>
      </c>
      <c r="AO54" s="346">
        <v>-8.4</v>
      </c>
      <c r="AP54" s="347">
        <v>35046</v>
      </c>
      <c r="AQ54" s="348">
        <v>7.1</v>
      </c>
      <c r="AR54" s="349">
        <v>-15.5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491007</v>
      </c>
      <c r="AN55" s="337">
        <v>24609</v>
      </c>
      <c r="AO55" s="338">
        <v>-31.9</v>
      </c>
      <c r="AP55" s="339">
        <v>59119</v>
      </c>
      <c r="AQ55" s="340">
        <v>9.6999999999999993</v>
      </c>
      <c r="AR55" s="341">
        <v>-41.6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441508</v>
      </c>
      <c r="AN56" s="345">
        <v>22129</v>
      </c>
      <c r="AO56" s="346">
        <v>-22.8</v>
      </c>
      <c r="AP56" s="347">
        <v>29900</v>
      </c>
      <c r="AQ56" s="348">
        <v>-14.7</v>
      </c>
      <c r="AR56" s="349">
        <v>-8.1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837294</v>
      </c>
      <c r="AN57" s="337">
        <v>42563</v>
      </c>
      <c r="AO57" s="338">
        <v>73</v>
      </c>
      <c r="AP57" s="339">
        <v>84459</v>
      </c>
      <c r="AQ57" s="340">
        <v>42.9</v>
      </c>
      <c r="AR57" s="341">
        <v>30.1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663117</v>
      </c>
      <c r="AN58" s="345">
        <v>33709</v>
      </c>
      <c r="AO58" s="346">
        <v>52.3</v>
      </c>
      <c r="AP58" s="347">
        <v>47314</v>
      </c>
      <c r="AQ58" s="348">
        <v>58.2</v>
      </c>
      <c r="AR58" s="349">
        <v>-5.9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650253</v>
      </c>
      <c r="AN59" s="337">
        <v>33613</v>
      </c>
      <c r="AO59" s="338">
        <v>-21</v>
      </c>
      <c r="AP59" s="339">
        <v>76413</v>
      </c>
      <c r="AQ59" s="340">
        <v>-9.5</v>
      </c>
      <c r="AR59" s="341">
        <v>-11.5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542806</v>
      </c>
      <c r="AN60" s="345">
        <v>28059</v>
      </c>
      <c r="AO60" s="346">
        <v>-16.8</v>
      </c>
      <c r="AP60" s="347">
        <v>39658</v>
      </c>
      <c r="AQ60" s="348">
        <v>-16.2</v>
      </c>
      <c r="AR60" s="349">
        <v>-0.6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683014</v>
      </c>
      <c r="AN61" s="352">
        <v>34229</v>
      </c>
      <c r="AO61" s="353">
        <v>0.3</v>
      </c>
      <c r="AP61" s="354">
        <v>65503</v>
      </c>
      <c r="AQ61" s="355">
        <v>7.5</v>
      </c>
      <c r="AR61" s="341">
        <v>-7.2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574454</v>
      </c>
      <c r="AN62" s="345">
        <v>28773</v>
      </c>
      <c r="AO62" s="346">
        <v>-1.9</v>
      </c>
      <c r="AP62" s="347">
        <v>36927</v>
      </c>
      <c r="AQ62" s="348">
        <v>5</v>
      </c>
      <c r="AR62" s="349">
        <v>-6.9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JMdL60Nl9sqWeTjtP8hUoUXZqJp4Ye42gJ0f9iyyGP4avBvdiTK7kgwTo3TeLbI5YH2GXyUHOcG2aBxgeenA==" saltValue="UIKlgtR6PC6OR1WF74ki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Fa02KUhPL2FVCl2REKtJtCumJzDCPw73uHgBhwdXR+6/N14EJlyxIzpueQr1mkPa6Tln5ZqA6oO6vi8SGiDavg==" saltValue="6bUovIsgl0fPRZVMSnSc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K78" zoomScale="60" zoomScaleNormal="6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rmTVVRbJ3r1Cwni18lsej7tJ4mpPcWNQKjyc2UFg6fgb6ikOMOUs0kKTv0qSyy0nrm4udag/lOBEkqIKjDhRzQ==" saltValue="BXvmX2EG/2QFjdru7bN7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7" t="s">
        <v>3</v>
      </c>
      <c r="D47" s="1167"/>
      <c r="E47" s="1168"/>
      <c r="F47" s="11">
        <v>16.39</v>
      </c>
      <c r="G47" s="12">
        <v>15.53</v>
      </c>
      <c r="H47" s="12">
        <v>15.48</v>
      </c>
      <c r="I47" s="12">
        <v>16.489999999999998</v>
      </c>
      <c r="J47" s="13">
        <v>20.57</v>
      </c>
    </row>
    <row r="48" spans="2:10" ht="57.75" customHeight="1" x14ac:dyDescent="0.15">
      <c r="B48" s="14"/>
      <c r="C48" s="1169" t="s">
        <v>4</v>
      </c>
      <c r="D48" s="1169"/>
      <c r="E48" s="1170"/>
      <c r="F48" s="15">
        <v>5.92</v>
      </c>
      <c r="G48" s="16">
        <v>6.21</v>
      </c>
      <c r="H48" s="16">
        <v>7.09</v>
      </c>
      <c r="I48" s="16">
        <v>11.28</v>
      </c>
      <c r="J48" s="17">
        <v>9.74</v>
      </c>
    </row>
    <row r="49" spans="2:10" ht="57.75" customHeight="1" thickBot="1" x14ac:dyDescent="0.2">
      <c r="B49" s="18"/>
      <c r="C49" s="1171" t="s">
        <v>5</v>
      </c>
      <c r="D49" s="1171"/>
      <c r="E49" s="1172"/>
      <c r="F49" s="19" t="s">
        <v>556</v>
      </c>
      <c r="G49" s="20" t="s">
        <v>557</v>
      </c>
      <c r="H49" s="20">
        <v>0.92</v>
      </c>
      <c r="I49" s="20">
        <v>6.26</v>
      </c>
      <c r="J49" s="21">
        <v>3.8</v>
      </c>
    </row>
    <row r="50" spans="2:10" x14ac:dyDescent="0.15"/>
  </sheetData>
  <sheetProtection algorithmName="SHA-512" hashValue="HFcHwu9KIiGnXl8Vyh9Kr/YGJTw2aktF3poc1orK7euVFDwzYl7FtxUNvGLahl4OaQhhnuCvoPu5OBk+ADybJw==" saltValue="gSebOjGDJuIdbFa6NW6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2023-03-07T07:34:12Z</cp:lastPrinted>
  <dcterms:created xsi:type="dcterms:W3CDTF">2023-02-20T04:32:04Z</dcterms:created>
  <dcterms:modified xsi:type="dcterms:W3CDTF">2023-03-11T23:33:09Z</dcterms:modified>
  <cp:category/>
</cp:coreProperties>
</file>