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0.1\共有フォルダ\町民生活課\〇〇ここに入れる〇〇\02　町民G\R6\サ　住民基本台帳事務\20 月報\町HP\１１月末\"/>
    </mc:Choice>
  </mc:AlternateContent>
  <bookViews>
    <workbookView xWindow="0" yWindow="0" windowWidth="14805" windowHeight="7650"/>
  </bookViews>
  <sheets>
    <sheet name="世帯集計表" sheetId="2" r:id="rId1"/>
    <sheet name="集計シート" sheetId="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53" i="2" l="1"/>
  <c r="S53" i="2" l="1"/>
  <c r="S50" i="2" l="1"/>
  <c r="R50" i="2" l="1"/>
  <c r="O54" i="2"/>
  <c r="N54" i="2"/>
  <c r="R51" i="2" l="1"/>
  <c r="S52" i="2" l="1"/>
  <c r="P54" i="2" l="1"/>
  <c r="R52" i="2" l="1"/>
  <c r="S51" i="2"/>
  <c r="R54" i="2" l="1"/>
  <c r="Q54" i="2" l="1"/>
  <c r="I14" i="2" l="1"/>
  <c r="C38" i="2"/>
  <c r="G5" i="2" l="1"/>
  <c r="K12" i="2" l="1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11" i="2"/>
  <c r="O18" i="2" l="1"/>
  <c r="O19" i="2"/>
  <c r="O20" i="2"/>
  <c r="O21" i="2"/>
  <c r="O22" i="2"/>
  <c r="O23" i="2"/>
  <c r="R18" i="2"/>
  <c r="R19" i="2"/>
  <c r="R20" i="2"/>
  <c r="R21" i="2"/>
  <c r="R22" i="2"/>
  <c r="R23" i="2"/>
  <c r="R17" i="2"/>
  <c r="V37" i="2"/>
  <c r="V26" i="2"/>
  <c r="V27" i="2"/>
  <c r="V28" i="2"/>
  <c r="V29" i="2"/>
  <c r="V30" i="2"/>
  <c r="V31" i="2"/>
  <c r="V32" i="2"/>
  <c r="V33" i="2"/>
  <c r="V34" i="2"/>
  <c r="V35" i="2"/>
  <c r="V36" i="2"/>
  <c r="V25" i="2"/>
  <c r="V18" i="2"/>
  <c r="V19" i="2"/>
  <c r="V20" i="2"/>
  <c r="V21" i="2"/>
  <c r="V22" i="2"/>
  <c r="V23" i="2"/>
  <c r="V17" i="2"/>
  <c r="V6" i="2"/>
  <c r="V7" i="2"/>
  <c r="V8" i="2"/>
  <c r="V9" i="2"/>
  <c r="V10" i="2"/>
  <c r="V11" i="2"/>
  <c r="V12" i="2"/>
  <c r="V13" i="2"/>
  <c r="V14" i="2"/>
  <c r="V15" i="2"/>
  <c r="V5" i="2"/>
  <c r="U37" i="2"/>
  <c r="U26" i="2"/>
  <c r="U27" i="2"/>
  <c r="U28" i="2"/>
  <c r="U29" i="2"/>
  <c r="U30" i="2"/>
  <c r="U31" i="2"/>
  <c r="U32" i="2"/>
  <c r="U33" i="2"/>
  <c r="U34" i="2"/>
  <c r="U35" i="2"/>
  <c r="U36" i="2"/>
  <c r="U25" i="2"/>
  <c r="U18" i="2"/>
  <c r="U19" i="2"/>
  <c r="U20" i="2"/>
  <c r="U21" i="2"/>
  <c r="U22" i="2"/>
  <c r="U23" i="2"/>
  <c r="U17" i="2"/>
  <c r="U6" i="2"/>
  <c r="U7" i="2"/>
  <c r="U8" i="2"/>
  <c r="U9" i="2"/>
  <c r="U10" i="2"/>
  <c r="U11" i="2"/>
  <c r="U12" i="2"/>
  <c r="U13" i="2"/>
  <c r="U14" i="2"/>
  <c r="U15" i="2"/>
  <c r="U5" i="2"/>
  <c r="T37" i="2"/>
  <c r="T26" i="2"/>
  <c r="T27" i="2"/>
  <c r="T28" i="2"/>
  <c r="T29" i="2"/>
  <c r="T30" i="2"/>
  <c r="T31" i="2"/>
  <c r="T32" i="2"/>
  <c r="T33" i="2"/>
  <c r="T34" i="2"/>
  <c r="T35" i="2"/>
  <c r="T36" i="2"/>
  <c r="T25" i="2"/>
  <c r="T18" i="2"/>
  <c r="T19" i="2"/>
  <c r="T20" i="2"/>
  <c r="T21" i="2"/>
  <c r="T22" i="2"/>
  <c r="T23" i="2"/>
  <c r="T17" i="2"/>
  <c r="T6" i="2"/>
  <c r="T7" i="2"/>
  <c r="T8" i="2"/>
  <c r="T9" i="2"/>
  <c r="T10" i="2"/>
  <c r="T11" i="2"/>
  <c r="T12" i="2"/>
  <c r="T13" i="2"/>
  <c r="T14" i="2"/>
  <c r="T15" i="2"/>
  <c r="T5" i="2"/>
  <c r="S37" i="2"/>
  <c r="S26" i="2"/>
  <c r="S27" i="2"/>
  <c r="S28" i="2"/>
  <c r="S29" i="2"/>
  <c r="S30" i="2"/>
  <c r="S31" i="2"/>
  <c r="S32" i="2"/>
  <c r="S33" i="2"/>
  <c r="S34" i="2"/>
  <c r="S35" i="2"/>
  <c r="S36" i="2"/>
  <c r="S25" i="2"/>
  <c r="S18" i="2"/>
  <c r="S19" i="2"/>
  <c r="S20" i="2"/>
  <c r="S21" i="2"/>
  <c r="S22" i="2"/>
  <c r="S23" i="2"/>
  <c r="S17" i="2"/>
  <c r="S6" i="2"/>
  <c r="S7" i="2"/>
  <c r="S8" i="2"/>
  <c r="S9" i="2"/>
  <c r="S10" i="2"/>
  <c r="S11" i="2"/>
  <c r="S12" i="2"/>
  <c r="S13" i="2"/>
  <c r="S14" i="2"/>
  <c r="S15" i="2"/>
  <c r="S5" i="2"/>
  <c r="R37" i="2"/>
  <c r="R26" i="2"/>
  <c r="R27" i="2"/>
  <c r="R28" i="2"/>
  <c r="R29" i="2"/>
  <c r="R30" i="2"/>
  <c r="R31" i="2"/>
  <c r="R32" i="2"/>
  <c r="R33" i="2"/>
  <c r="R34" i="2"/>
  <c r="R35" i="2"/>
  <c r="R36" i="2"/>
  <c r="R25" i="2"/>
  <c r="R6" i="2"/>
  <c r="R7" i="2"/>
  <c r="R8" i="2"/>
  <c r="R9" i="2"/>
  <c r="R10" i="2"/>
  <c r="R11" i="2"/>
  <c r="R12" i="2"/>
  <c r="R13" i="2"/>
  <c r="R14" i="2"/>
  <c r="R15" i="2"/>
  <c r="R5" i="2"/>
  <c r="Q37" i="2"/>
  <c r="Q26" i="2"/>
  <c r="Q27" i="2"/>
  <c r="Q28" i="2"/>
  <c r="Q29" i="2"/>
  <c r="Q30" i="2"/>
  <c r="Q31" i="2"/>
  <c r="Q32" i="2"/>
  <c r="Q33" i="2"/>
  <c r="Q34" i="2"/>
  <c r="Q35" i="2"/>
  <c r="Q36" i="2"/>
  <c r="Q25" i="2"/>
  <c r="Q18" i="2"/>
  <c r="Q19" i="2"/>
  <c r="Q20" i="2"/>
  <c r="Q21" i="2"/>
  <c r="Q22" i="2"/>
  <c r="Q23" i="2"/>
  <c r="Q17" i="2"/>
  <c r="Q6" i="2"/>
  <c r="Q7" i="2"/>
  <c r="Q8" i="2"/>
  <c r="Q9" i="2"/>
  <c r="Q10" i="2"/>
  <c r="Q11" i="2"/>
  <c r="Q12" i="2"/>
  <c r="Q13" i="2"/>
  <c r="Q14" i="2"/>
  <c r="Q15" i="2"/>
  <c r="Q5" i="2"/>
  <c r="P37" i="2"/>
  <c r="P26" i="2"/>
  <c r="P27" i="2"/>
  <c r="P28" i="2"/>
  <c r="P29" i="2"/>
  <c r="P30" i="2"/>
  <c r="P31" i="2"/>
  <c r="P32" i="2"/>
  <c r="P33" i="2"/>
  <c r="P34" i="2"/>
  <c r="P35" i="2"/>
  <c r="P36" i="2"/>
  <c r="P25" i="2"/>
  <c r="P18" i="2"/>
  <c r="P19" i="2"/>
  <c r="P20" i="2"/>
  <c r="P21" i="2"/>
  <c r="P22" i="2"/>
  <c r="P23" i="2"/>
  <c r="P17" i="2"/>
  <c r="P6" i="2"/>
  <c r="P7" i="2"/>
  <c r="P8" i="2"/>
  <c r="P9" i="2"/>
  <c r="P10" i="2"/>
  <c r="P11" i="2"/>
  <c r="P12" i="2"/>
  <c r="P13" i="2"/>
  <c r="P14" i="2"/>
  <c r="P15" i="2"/>
  <c r="P5" i="2"/>
  <c r="O37" i="2"/>
  <c r="O26" i="2"/>
  <c r="O27" i="2"/>
  <c r="O28" i="2"/>
  <c r="O29" i="2"/>
  <c r="O30" i="2"/>
  <c r="O31" i="2"/>
  <c r="O32" i="2"/>
  <c r="O33" i="2"/>
  <c r="O34" i="2"/>
  <c r="O35" i="2"/>
  <c r="O36" i="2"/>
  <c r="O25" i="2"/>
  <c r="O17" i="2"/>
  <c r="O6" i="2"/>
  <c r="O7" i="2"/>
  <c r="O8" i="2"/>
  <c r="O9" i="2"/>
  <c r="O10" i="2"/>
  <c r="O11" i="2"/>
  <c r="O12" i="2"/>
  <c r="O13" i="2"/>
  <c r="O14" i="2"/>
  <c r="O15" i="2"/>
  <c r="O5" i="2"/>
  <c r="N37" i="2"/>
  <c r="N26" i="2"/>
  <c r="N27" i="2"/>
  <c r="N28" i="2"/>
  <c r="N29" i="2"/>
  <c r="N30" i="2"/>
  <c r="N31" i="2"/>
  <c r="N32" i="2"/>
  <c r="N33" i="2"/>
  <c r="N34" i="2"/>
  <c r="N35" i="2"/>
  <c r="N36" i="2"/>
  <c r="N25" i="2"/>
  <c r="N18" i="2"/>
  <c r="N19" i="2"/>
  <c r="N20" i="2"/>
  <c r="N21" i="2"/>
  <c r="N22" i="2"/>
  <c r="N23" i="2"/>
  <c r="N17" i="2"/>
  <c r="N6" i="2"/>
  <c r="N7" i="2"/>
  <c r="N8" i="2"/>
  <c r="N9" i="2"/>
  <c r="N10" i="2"/>
  <c r="N11" i="2"/>
  <c r="N12" i="2"/>
  <c r="N13" i="2"/>
  <c r="N14" i="2"/>
  <c r="N15" i="2"/>
  <c r="N5" i="2"/>
  <c r="K47" i="2"/>
  <c r="K48" i="2"/>
  <c r="K49" i="2"/>
  <c r="K50" i="2"/>
  <c r="K51" i="2"/>
  <c r="K52" i="2"/>
  <c r="K53" i="2"/>
  <c r="K54" i="2"/>
  <c r="K55" i="2"/>
  <c r="K46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31" i="2"/>
  <c r="K6" i="2"/>
  <c r="K7" i="2"/>
  <c r="K8" i="2"/>
  <c r="K9" i="2"/>
  <c r="K10" i="2"/>
  <c r="K5" i="2"/>
  <c r="J47" i="2"/>
  <c r="J48" i="2"/>
  <c r="J49" i="2"/>
  <c r="J50" i="2"/>
  <c r="J51" i="2"/>
  <c r="J52" i="2"/>
  <c r="J53" i="2"/>
  <c r="J54" i="2"/>
  <c r="J55" i="2"/>
  <c r="J46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31" i="2"/>
  <c r="J6" i="2"/>
  <c r="J7" i="2"/>
  <c r="J8" i="2"/>
  <c r="J9" i="2"/>
  <c r="J10" i="2"/>
  <c r="J5" i="2"/>
  <c r="I47" i="2"/>
  <c r="I48" i="2"/>
  <c r="I49" i="2"/>
  <c r="I50" i="2"/>
  <c r="I51" i="2"/>
  <c r="I52" i="2"/>
  <c r="I53" i="2"/>
  <c r="I54" i="2"/>
  <c r="I55" i="2"/>
  <c r="I46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31" i="2"/>
  <c r="I12" i="2"/>
  <c r="I13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11" i="2"/>
  <c r="I6" i="2"/>
  <c r="I7" i="2"/>
  <c r="I8" i="2"/>
  <c r="I9" i="2"/>
  <c r="I10" i="2"/>
  <c r="I5" i="2"/>
  <c r="H47" i="2"/>
  <c r="H48" i="2"/>
  <c r="H49" i="2"/>
  <c r="H50" i="2"/>
  <c r="H51" i="2"/>
  <c r="H52" i="2"/>
  <c r="H53" i="2"/>
  <c r="H54" i="2"/>
  <c r="H55" i="2"/>
  <c r="H46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3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11" i="2"/>
  <c r="H6" i="2"/>
  <c r="H7" i="2"/>
  <c r="H8" i="2"/>
  <c r="H9" i="2"/>
  <c r="H10" i="2"/>
  <c r="H5" i="2"/>
  <c r="G47" i="2"/>
  <c r="G48" i="2"/>
  <c r="G49" i="2"/>
  <c r="G50" i="2"/>
  <c r="G51" i="2"/>
  <c r="G52" i="2"/>
  <c r="G53" i="2"/>
  <c r="G54" i="2"/>
  <c r="G55" i="2"/>
  <c r="G46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3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11" i="2"/>
  <c r="G6" i="2"/>
  <c r="G7" i="2"/>
  <c r="G8" i="2"/>
  <c r="G9" i="2"/>
  <c r="G10" i="2"/>
  <c r="F47" i="2"/>
  <c r="F48" i="2"/>
  <c r="F49" i="2"/>
  <c r="F50" i="2"/>
  <c r="F51" i="2"/>
  <c r="F52" i="2"/>
  <c r="F53" i="2"/>
  <c r="F54" i="2"/>
  <c r="F55" i="2"/>
  <c r="F46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3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11" i="2"/>
  <c r="F6" i="2"/>
  <c r="F7" i="2"/>
  <c r="F8" i="2"/>
  <c r="F9" i="2"/>
  <c r="F10" i="2"/>
  <c r="F5" i="2"/>
  <c r="E47" i="2"/>
  <c r="E48" i="2"/>
  <c r="E49" i="2"/>
  <c r="E50" i="2"/>
  <c r="E51" i="2"/>
  <c r="E52" i="2"/>
  <c r="E53" i="2"/>
  <c r="E54" i="2"/>
  <c r="E55" i="2"/>
  <c r="E46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3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11" i="2"/>
  <c r="E6" i="2"/>
  <c r="E7" i="2"/>
  <c r="E8" i="2"/>
  <c r="E9" i="2"/>
  <c r="E10" i="2"/>
  <c r="E5" i="2"/>
  <c r="D47" i="2"/>
  <c r="D48" i="2"/>
  <c r="D49" i="2"/>
  <c r="D50" i="2"/>
  <c r="D51" i="2"/>
  <c r="D52" i="2"/>
  <c r="D53" i="2"/>
  <c r="D54" i="2"/>
  <c r="D55" i="2"/>
  <c r="D46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3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11" i="2"/>
  <c r="D6" i="2"/>
  <c r="D7" i="2"/>
  <c r="D8" i="2"/>
  <c r="D9" i="2"/>
  <c r="D10" i="2"/>
  <c r="D5" i="2"/>
  <c r="C47" i="2"/>
  <c r="C48" i="2"/>
  <c r="C49" i="2"/>
  <c r="C50" i="2"/>
  <c r="C51" i="2"/>
  <c r="C52" i="2"/>
  <c r="C53" i="2"/>
  <c r="C54" i="2"/>
  <c r="C55" i="2"/>
  <c r="C46" i="2"/>
  <c r="C32" i="2"/>
  <c r="C33" i="2"/>
  <c r="C34" i="2"/>
  <c r="C35" i="2"/>
  <c r="C36" i="2"/>
  <c r="C37" i="2"/>
  <c r="C39" i="2"/>
  <c r="C40" i="2"/>
  <c r="C41" i="2"/>
  <c r="C42" i="2"/>
  <c r="C43" i="2"/>
  <c r="C44" i="2"/>
  <c r="C3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11" i="2"/>
  <c r="C6" i="2"/>
  <c r="C7" i="2"/>
  <c r="C8" i="2"/>
  <c r="C9" i="2"/>
  <c r="C10" i="2"/>
  <c r="C5" i="2"/>
  <c r="I30" i="2" l="1"/>
  <c r="S54" i="2" l="1"/>
  <c r="J30" i="2"/>
  <c r="J45" i="2"/>
  <c r="U24" i="2"/>
  <c r="U38" i="2"/>
  <c r="J56" i="2"/>
  <c r="U16" i="2"/>
  <c r="C30" i="2" l="1"/>
  <c r="P38" i="2" l="1"/>
  <c r="N38" i="2"/>
  <c r="V24" i="2"/>
  <c r="T24" i="2"/>
  <c r="S24" i="2"/>
  <c r="R24" i="2"/>
  <c r="Q24" i="2"/>
  <c r="P24" i="2"/>
  <c r="O24" i="2"/>
  <c r="N24" i="2"/>
  <c r="V16" i="2"/>
  <c r="T16" i="2"/>
  <c r="S16" i="2"/>
  <c r="R16" i="2"/>
  <c r="P16" i="2"/>
  <c r="O16" i="2"/>
  <c r="N16" i="2"/>
  <c r="V38" i="2"/>
  <c r="T38" i="2"/>
  <c r="S38" i="2"/>
  <c r="R38" i="2"/>
  <c r="Q16" i="2"/>
  <c r="K56" i="2"/>
  <c r="I56" i="2"/>
  <c r="H56" i="2"/>
  <c r="G56" i="2"/>
  <c r="F56" i="2"/>
  <c r="E56" i="2"/>
  <c r="D56" i="2"/>
  <c r="C56" i="2"/>
  <c r="H45" i="2"/>
  <c r="F45" i="2"/>
  <c r="E45" i="2"/>
  <c r="D45" i="2"/>
  <c r="C45" i="2"/>
  <c r="H30" i="2"/>
  <c r="D30" i="2"/>
  <c r="R43" i="2" l="1"/>
  <c r="N42" i="2"/>
  <c r="I45" i="2"/>
  <c r="K45" i="2"/>
  <c r="F30" i="2"/>
  <c r="K30" i="2"/>
  <c r="G30" i="2"/>
  <c r="E30" i="2"/>
  <c r="P42" i="2" s="1"/>
  <c r="G45" i="2"/>
  <c r="O38" i="2"/>
  <c r="N43" i="2" s="1"/>
  <c r="Q38" i="2"/>
  <c r="T44" i="2" l="1"/>
  <c r="T45" i="2" s="1"/>
  <c r="R42" i="2"/>
  <c r="R45" i="2" s="1"/>
  <c r="P43" i="2"/>
  <c r="P45" i="2" s="1"/>
  <c r="N45" i="2"/>
</calcChain>
</file>

<file path=xl/sharedStrings.xml><?xml version="1.0" encoding="utf-8"?>
<sst xmlns="http://schemas.openxmlformats.org/spreadsheetml/2006/main" count="279" uniqueCount="239">
  <si>
    <t>現在</t>
    <rPh sb="0" eb="2">
      <t>ゲンザイ</t>
    </rPh>
    <phoneticPr fontId="2"/>
  </si>
  <si>
    <t>行政区</t>
    <rPh sb="0" eb="3">
      <t>ギョウセイク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</si>
  <si>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</si>
  <si>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</si>
  <si>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</si>
  <si>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2">
      <t>セタイ</t>
    </rPh>
    <rPh sb="2" eb="3">
      <t>カズ</t>
    </rPh>
    <phoneticPr fontId="2"/>
  </si>
  <si>
    <t>上廓</t>
    <phoneticPr fontId="2"/>
  </si>
  <si>
    <t>東中廓</t>
    <phoneticPr fontId="2"/>
  </si>
  <si>
    <t>宮本</t>
    <phoneticPr fontId="2"/>
  </si>
  <si>
    <t>伏木</t>
    <phoneticPr fontId="2"/>
  </si>
  <si>
    <t>久保</t>
    <phoneticPr fontId="2"/>
  </si>
  <si>
    <t>西中廓</t>
    <phoneticPr fontId="2"/>
  </si>
  <si>
    <t>かわじま２丁目</t>
    <phoneticPr fontId="2"/>
  </si>
  <si>
    <t>南園部</t>
    <phoneticPr fontId="2"/>
  </si>
  <si>
    <t>吹塚</t>
    <phoneticPr fontId="2"/>
  </si>
  <si>
    <t>吹塚新田</t>
    <phoneticPr fontId="2"/>
  </si>
  <si>
    <t>北園部</t>
    <phoneticPr fontId="2"/>
  </si>
  <si>
    <t>正直</t>
    <phoneticPr fontId="2"/>
  </si>
  <si>
    <t>北戸守</t>
    <phoneticPr fontId="2"/>
  </si>
  <si>
    <t>南戸守</t>
    <phoneticPr fontId="2"/>
  </si>
  <si>
    <t>長楽</t>
    <phoneticPr fontId="2"/>
  </si>
  <si>
    <t>八幡１丁目Ａ</t>
    <phoneticPr fontId="2"/>
  </si>
  <si>
    <t>八幡１丁目Ｂ</t>
    <phoneticPr fontId="2"/>
  </si>
  <si>
    <t>八幡２丁目Ａ</t>
    <phoneticPr fontId="2"/>
  </si>
  <si>
    <t>八幡２丁目Ｂ</t>
    <phoneticPr fontId="2"/>
  </si>
  <si>
    <t>八幡３丁目Ａ</t>
    <phoneticPr fontId="2"/>
  </si>
  <si>
    <t>八幡３丁目Ｂ</t>
    <phoneticPr fontId="2"/>
  </si>
  <si>
    <t>八幡４丁目Ａ</t>
    <phoneticPr fontId="2"/>
  </si>
  <si>
    <t>八幡４丁目Ｂ</t>
    <phoneticPr fontId="2"/>
  </si>
  <si>
    <t>八幡５丁目Ａ</t>
    <phoneticPr fontId="2"/>
  </si>
  <si>
    <t>八幡５丁目Ｂ</t>
    <phoneticPr fontId="2"/>
  </si>
  <si>
    <t>（中山）計</t>
    <rPh sb="1" eb="3">
      <t>ナカヤマ</t>
    </rPh>
    <rPh sb="4" eb="5">
      <t>ケイ</t>
    </rPh>
    <phoneticPr fontId="2"/>
  </si>
  <si>
    <t>中廓</t>
    <phoneticPr fontId="2"/>
  </si>
  <si>
    <t>下廓第１</t>
    <phoneticPr fontId="2"/>
  </si>
  <si>
    <t>三井サンライフ</t>
    <phoneticPr fontId="2"/>
  </si>
  <si>
    <t>下廓第２</t>
    <phoneticPr fontId="2"/>
  </si>
  <si>
    <t>伊草上</t>
    <phoneticPr fontId="2"/>
  </si>
  <si>
    <t>伊草下</t>
    <phoneticPr fontId="2"/>
  </si>
  <si>
    <t>下伊草上</t>
    <phoneticPr fontId="2"/>
  </si>
  <si>
    <t>下伊草下</t>
    <phoneticPr fontId="2"/>
  </si>
  <si>
    <t>角泉上</t>
    <phoneticPr fontId="2"/>
  </si>
  <si>
    <t>角泉中</t>
    <phoneticPr fontId="2"/>
  </si>
  <si>
    <t>角泉下</t>
    <phoneticPr fontId="2"/>
  </si>
  <si>
    <t>安塚</t>
    <phoneticPr fontId="2"/>
  </si>
  <si>
    <t>飯島</t>
    <phoneticPr fontId="2"/>
  </si>
  <si>
    <t>平沼</t>
    <phoneticPr fontId="2"/>
  </si>
  <si>
    <t>白井沼</t>
    <phoneticPr fontId="2"/>
  </si>
  <si>
    <t>紫竹</t>
    <phoneticPr fontId="2"/>
  </si>
  <si>
    <t>宮前</t>
    <phoneticPr fontId="2"/>
  </si>
  <si>
    <t>上狢</t>
    <phoneticPr fontId="2"/>
  </si>
  <si>
    <t>下狢</t>
    <phoneticPr fontId="2"/>
  </si>
  <si>
    <t>釘無</t>
    <phoneticPr fontId="2"/>
  </si>
  <si>
    <t>吉原</t>
    <phoneticPr fontId="2"/>
  </si>
  <si>
    <t>新堀</t>
    <phoneticPr fontId="2"/>
  </si>
  <si>
    <t>表</t>
    <phoneticPr fontId="2"/>
  </si>
  <si>
    <t>下郷下</t>
    <phoneticPr fontId="2"/>
  </si>
  <si>
    <t>下郷上</t>
    <phoneticPr fontId="2"/>
  </si>
  <si>
    <t>出丸本</t>
    <phoneticPr fontId="2"/>
  </si>
  <si>
    <t>西谷</t>
    <phoneticPr fontId="2"/>
  </si>
  <si>
    <t>曲師</t>
    <phoneticPr fontId="2"/>
  </si>
  <si>
    <t>上大屋敷</t>
    <phoneticPr fontId="2"/>
  </si>
  <si>
    <t>下大屋敷</t>
    <phoneticPr fontId="2"/>
  </si>
  <si>
    <t>上分</t>
    <phoneticPr fontId="2"/>
  </si>
  <si>
    <t>馬場</t>
    <phoneticPr fontId="2"/>
  </si>
  <si>
    <t>関田</t>
    <phoneticPr fontId="2"/>
  </si>
  <si>
    <t>横塚</t>
    <phoneticPr fontId="2"/>
  </si>
  <si>
    <t>上八ッ林</t>
    <phoneticPr fontId="2"/>
  </si>
  <si>
    <t>下八ッ林</t>
    <phoneticPr fontId="2"/>
  </si>
  <si>
    <t>畑中</t>
    <phoneticPr fontId="2"/>
  </si>
  <si>
    <t>三保谷宿</t>
    <phoneticPr fontId="2"/>
  </si>
  <si>
    <t>牛ヶ谷戸</t>
    <phoneticPr fontId="2"/>
  </si>
  <si>
    <t>山ヶ谷戸</t>
    <phoneticPr fontId="2"/>
  </si>
  <si>
    <t>東大塚</t>
    <phoneticPr fontId="2"/>
  </si>
  <si>
    <t>虫塚</t>
    <phoneticPr fontId="2"/>
  </si>
  <si>
    <t>梅ノ木</t>
    <phoneticPr fontId="2"/>
  </si>
  <si>
    <t>上南</t>
    <phoneticPr fontId="2"/>
  </si>
  <si>
    <t>上北</t>
    <phoneticPr fontId="2"/>
  </si>
  <si>
    <t>大辻</t>
    <phoneticPr fontId="2"/>
  </si>
  <si>
    <t>中組</t>
    <phoneticPr fontId="2"/>
  </si>
  <si>
    <t>友一</t>
    <phoneticPr fontId="2"/>
  </si>
  <si>
    <t>友二</t>
    <phoneticPr fontId="2"/>
  </si>
  <si>
    <t>谷中</t>
    <phoneticPr fontId="2"/>
  </si>
  <si>
    <t>一本木</t>
    <phoneticPr fontId="2"/>
  </si>
  <si>
    <t>鳥西</t>
    <phoneticPr fontId="2"/>
  </si>
  <si>
    <t>鳥東</t>
    <phoneticPr fontId="2"/>
  </si>
  <si>
    <t>芝沼</t>
    <phoneticPr fontId="2"/>
  </si>
  <si>
    <t>（伊草）計</t>
    <rPh sb="1" eb="3">
      <t>イグサ</t>
    </rPh>
    <rPh sb="4" eb="5">
      <t>ケイ</t>
    </rPh>
    <phoneticPr fontId="2"/>
  </si>
  <si>
    <t>（三保谷）計</t>
    <rPh sb="1" eb="2">
      <t>サン</t>
    </rPh>
    <rPh sb="2" eb="3">
      <t>ホ</t>
    </rPh>
    <rPh sb="3" eb="4">
      <t>タニ</t>
    </rPh>
    <rPh sb="5" eb="6">
      <t>ケイ</t>
    </rPh>
    <phoneticPr fontId="2"/>
  </si>
  <si>
    <t>（出丸）計</t>
    <rPh sb="1" eb="2">
      <t>デ</t>
    </rPh>
    <rPh sb="2" eb="3">
      <t>マル</t>
    </rPh>
    <rPh sb="4" eb="5">
      <t>ケイ</t>
    </rPh>
    <phoneticPr fontId="2"/>
  </si>
  <si>
    <t>（八ツ保）計</t>
    <rPh sb="1" eb="2">
      <t>ハチ</t>
    </rPh>
    <rPh sb="3" eb="4">
      <t>ホ</t>
    </rPh>
    <rPh sb="5" eb="6">
      <t>ケイ</t>
    </rPh>
    <phoneticPr fontId="2"/>
  </si>
  <si>
    <t>（小見野）計</t>
    <rPh sb="1" eb="3">
      <t>オミ</t>
    </rPh>
    <rPh sb="3" eb="4">
      <t>ノ</t>
    </rPh>
    <rPh sb="5" eb="6">
      <t>ケイ</t>
    </rPh>
    <phoneticPr fontId="2"/>
  </si>
  <si>
    <t>行政区別人口 ： 世帯集計表</t>
    <rPh sb="0" eb="3">
      <t>ギョウセイク</t>
    </rPh>
    <rPh sb="3" eb="4">
      <t>ベツ</t>
    </rPh>
    <rPh sb="4" eb="6">
      <t>ジンコウ</t>
    </rPh>
    <rPh sb="9" eb="11">
      <t>セタイ</t>
    </rPh>
    <rPh sb="11" eb="14">
      <t>シュウケイヒョウ</t>
    </rPh>
    <phoneticPr fontId="2"/>
  </si>
  <si>
    <t>※外国人を含む</t>
    <rPh sb="1" eb="3">
      <t>ガイコク</t>
    </rPh>
    <rPh sb="3" eb="4">
      <t>ジン</t>
    </rPh>
    <rPh sb="5" eb="6">
      <t>フク</t>
    </rPh>
    <phoneticPr fontId="2"/>
  </si>
  <si>
    <t>集 計</t>
    <rPh sb="0" eb="1">
      <t>シュウ</t>
    </rPh>
    <rPh sb="2" eb="3">
      <t>ケイ</t>
    </rPh>
    <phoneticPr fontId="2"/>
  </si>
  <si>
    <t>日本人</t>
    <rPh sb="0" eb="3">
      <t>ニホンジン</t>
    </rPh>
    <phoneticPr fontId="2"/>
  </si>
  <si>
    <t>合計</t>
    <rPh sb="0" eb="2">
      <t>ゴウケイ</t>
    </rPh>
    <phoneticPr fontId="2"/>
  </si>
  <si>
    <t>前月中の増減</t>
    <rPh sb="0" eb="2">
      <t>ゼンゲツ</t>
    </rPh>
    <rPh sb="2" eb="3">
      <t>ナカ</t>
    </rPh>
    <rPh sb="4" eb="6">
      <t>ゾウゲン</t>
    </rPh>
    <phoneticPr fontId="2"/>
  </si>
  <si>
    <t>出生</t>
    <rPh sb="0" eb="2">
      <t>シュ</t>
    </rPh>
    <phoneticPr fontId="2"/>
  </si>
  <si>
    <t>死亡</t>
    <rPh sb="0" eb="2">
      <t>シボウ</t>
    </rPh>
    <phoneticPr fontId="2"/>
  </si>
  <si>
    <t>転出等</t>
    <rPh sb="0" eb="2">
      <t>テンシュツ</t>
    </rPh>
    <rPh sb="2" eb="3">
      <t>トウ</t>
    </rPh>
    <phoneticPr fontId="2"/>
  </si>
  <si>
    <t>合計</t>
    <rPh sb="0" eb="2">
      <t>ゴウ</t>
    </rPh>
    <phoneticPr fontId="2"/>
  </si>
  <si>
    <t>日本人</t>
    <rPh sb="0" eb="3">
      <t>ニホンジン</t>
    </rPh>
    <phoneticPr fontId="2"/>
  </si>
  <si>
    <t>外国人</t>
    <rPh sb="0" eb="3">
      <t>ガイコクジン</t>
    </rPh>
    <phoneticPr fontId="2"/>
  </si>
  <si>
    <t>混合</t>
    <rPh sb="0" eb="2">
      <t>コンゴウ</t>
    </rPh>
    <phoneticPr fontId="2"/>
  </si>
  <si>
    <t>混合世帯</t>
    <rPh sb="0" eb="2">
      <t>コンゴウ</t>
    </rPh>
    <rPh sb="2" eb="4">
      <t>セタイ</t>
    </rPh>
    <phoneticPr fontId="2"/>
  </si>
  <si>
    <t>外国人</t>
    <rPh sb="0" eb="2">
      <t>ガイコク</t>
    </rPh>
    <rPh sb="2" eb="3">
      <t>ジン</t>
    </rPh>
    <phoneticPr fontId="2"/>
  </si>
  <si>
    <t>住所行政区コード</t>
  </si>
  <si>
    <t>住所行政区名</t>
  </si>
  <si>
    <t>前外人男</t>
  </si>
  <si>
    <t>前外人女</t>
  </si>
  <si>
    <t>前外人計</t>
  </si>
  <si>
    <t>前外人世帯</t>
  </si>
  <si>
    <t>今外人男</t>
  </si>
  <si>
    <t>今外人女</t>
  </si>
  <si>
    <t>今外人計</t>
  </si>
  <si>
    <t>今外人世帯</t>
  </si>
  <si>
    <t>前日本人男</t>
  </si>
  <si>
    <t>前日本人女</t>
  </si>
  <si>
    <t>前日本人計</t>
  </si>
  <si>
    <t>前日本人世帯</t>
  </si>
  <si>
    <t>今日本人男</t>
  </si>
  <si>
    <t>今日本人女</t>
  </si>
  <si>
    <t>今日本人計</t>
  </si>
  <si>
    <t>今日本人世帯</t>
  </si>
  <si>
    <t>前複数国籍世帯</t>
  </si>
  <si>
    <t>今複数国籍世帯</t>
  </si>
  <si>
    <t>外人自然増減男</t>
  </si>
  <si>
    <t>外人自然増減女</t>
  </si>
  <si>
    <t>外人自然増減計</t>
  </si>
  <si>
    <t>外人社会増減男</t>
  </si>
  <si>
    <t>外人社会増減女</t>
  </si>
  <si>
    <t>外人社会増減計</t>
  </si>
  <si>
    <t>外人その他増減男</t>
  </si>
  <si>
    <t>外人その他増減女</t>
  </si>
  <si>
    <t>外人その他増減計</t>
  </si>
  <si>
    <t>自然増減男</t>
  </si>
  <si>
    <t>自然増減女</t>
  </si>
  <si>
    <t>自然増減計</t>
  </si>
  <si>
    <t>社会増減男</t>
  </si>
  <si>
    <t>社会増減女</t>
  </si>
  <si>
    <t>社会増減計</t>
  </si>
  <si>
    <t>その他増減男</t>
  </si>
  <si>
    <t>その他増減女</t>
  </si>
  <si>
    <t>その他増減計</t>
  </si>
  <si>
    <t>外人合計増減男</t>
  </si>
  <si>
    <t>外人合計増減女</t>
  </si>
  <si>
    <t>外人合計増減計</t>
  </si>
  <si>
    <t>外人世帯増減</t>
  </si>
  <si>
    <t>日本人合計増減男</t>
  </si>
  <si>
    <t>日本人合計増減女</t>
  </si>
  <si>
    <t>日本人合計増減計</t>
  </si>
  <si>
    <t>日本人世帯増減</t>
  </si>
  <si>
    <t>複数国籍世帯増減</t>
  </si>
  <si>
    <t>上廓</t>
  </si>
  <si>
    <t>東中廓</t>
  </si>
  <si>
    <t>宮本</t>
  </si>
  <si>
    <t>伏木</t>
  </si>
  <si>
    <t>西中廓</t>
  </si>
  <si>
    <t>かわじま１丁目</t>
  </si>
  <si>
    <t>かわじま２丁目</t>
  </si>
  <si>
    <t>南園部</t>
  </si>
  <si>
    <t>北園部</t>
  </si>
  <si>
    <t>正直</t>
  </si>
  <si>
    <t>北戸守</t>
  </si>
  <si>
    <t>南戸守</t>
  </si>
  <si>
    <t>長楽</t>
  </si>
  <si>
    <t>八幡１丁目Ａ</t>
  </si>
  <si>
    <t>八幡１丁目Ｂ</t>
  </si>
  <si>
    <t>八幡２丁目Ａ</t>
  </si>
  <si>
    <t>八幡２丁目Ｂ</t>
  </si>
  <si>
    <t>八幡３丁目Ａ</t>
  </si>
  <si>
    <t>八幡３丁目Ｂ</t>
  </si>
  <si>
    <t>八幡４丁目Ａ</t>
  </si>
  <si>
    <t>八幡４丁目Ｂ</t>
  </si>
  <si>
    <t>八幡５丁目Ａ</t>
  </si>
  <si>
    <t>八幡５丁目Ｂ</t>
  </si>
  <si>
    <t>八幡６丁目Ａ</t>
  </si>
  <si>
    <t>八幡６丁目Ｂ</t>
  </si>
  <si>
    <t>中廓</t>
  </si>
  <si>
    <t>下廓第１</t>
  </si>
  <si>
    <t>三井サンライフ</t>
  </si>
  <si>
    <t>下廓第２</t>
  </si>
  <si>
    <t>伊草上</t>
  </si>
  <si>
    <t>伊草下</t>
  </si>
  <si>
    <t>下伊草上</t>
  </si>
  <si>
    <t>下伊草下</t>
  </si>
  <si>
    <t>角泉上</t>
  </si>
  <si>
    <t>角泉中</t>
  </si>
  <si>
    <t>角泉下</t>
  </si>
  <si>
    <t>飯島</t>
  </si>
  <si>
    <t>平沼</t>
  </si>
  <si>
    <t>白井沼</t>
  </si>
  <si>
    <t>紫竹</t>
  </si>
  <si>
    <t>宮前</t>
  </si>
  <si>
    <t>上狢</t>
  </si>
  <si>
    <t>下狢</t>
  </si>
  <si>
    <t>釘無</t>
  </si>
  <si>
    <t>吉原</t>
  </si>
  <si>
    <t>新堀</t>
  </si>
  <si>
    <t>表</t>
  </si>
  <si>
    <t>下郷下</t>
  </si>
  <si>
    <t>下郷上</t>
  </si>
  <si>
    <t>出丸本</t>
  </si>
  <si>
    <t>西谷</t>
  </si>
  <si>
    <t>曲師</t>
  </si>
  <si>
    <t>上大屋敷</t>
  </si>
  <si>
    <t>下大屋敷</t>
  </si>
  <si>
    <t>上分</t>
  </si>
  <si>
    <t>馬場</t>
  </si>
  <si>
    <t>関田</t>
  </si>
  <si>
    <t>上八ツ林</t>
  </si>
  <si>
    <t>下八ツ林</t>
  </si>
  <si>
    <t>畑中</t>
  </si>
  <si>
    <t>三保谷宿</t>
  </si>
  <si>
    <t>牛ケ谷戸</t>
  </si>
  <si>
    <t>山ケ谷戸</t>
  </si>
  <si>
    <t>梅ノ木</t>
  </si>
  <si>
    <t>上南</t>
  </si>
  <si>
    <t>上北</t>
  </si>
  <si>
    <t>中組</t>
  </si>
  <si>
    <t>友一</t>
  </si>
  <si>
    <t>友二</t>
  </si>
  <si>
    <t>谷中</t>
  </si>
  <si>
    <t>一本木</t>
  </si>
  <si>
    <t>鳥西</t>
  </si>
  <si>
    <t>鳥東</t>
  </si>
  <si>
    <t>芝沼</t>
  </si>
  <si>
    <t>*******</t>
  </si>
  <si>
    <t>＊＊　合　計　＊＊</t>
  </si>
  <si>
    <t>久保</t>
  </si>
  <si>
    <t>吹塚</t>
  </si>
  <si>
    <t>吹塚新田</t>
  </si>
  <si>
    <t>安塚</t>
  </si>
  <si>
    <t>横塚</t>
  </si>
  <si>
    <t>東大塚</t>
  </si>
  <si>
    <t>虫塚</t>
  </si>
  <si>
    <t>大</t>
  </si>
  <si>
    <t>.</t>
    <phoneticPr fontId="2"/>
  </si>
  <si>
    <t>転入等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</si>
</sst>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HGPｺﾞｼｯｸE"/>
      <family val="3"/>
      <charset val="128"/>
    </font>
    <font>
      <sz val="6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28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0" fontId="7" fillId="0" borderId="22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51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50" xfId="0" applyFont="1" applyBorder="1">
      <alignment vertical="center"/>
    </xf>
    <xf numFmtId="0" fontId="6" fillId="0" borderId="10" xfId="0" applyFont="1" applyBorder="1" applyAlignment="1">
      <alignment vertical="center" shrinkToFit="1"/>
    </xf>
    <xf numFmtId="0" fontId="7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52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37" xfId="0" applyFont="1" applyBorder="1">
      <alignment vertical="center"/>
    </xf>
    <xf numFmtId="38" fontId="3" fillId="0" borderId="0" xfId="0" applyNumberFormat="1" applyFont="1">
      <alignment vertical="center"/>
    </xf>
    <xf numFmtId="0" fontId="7" fillId="0" borderId="2" xfId="0" applyFont="1" applyBorder="1">
      <alignment vertical="center"/>
    </xf>
    <xf numFmtId="0" fontId="6" fillId="0" borderId="12" xfId="0" applyFont="1" applyBorder="1" applyAlignment="1">
      <alignment vertical="center" shrinkToFit="1"/>
    </xf>
    <xf numFmtId="0" fontId="7" fillId="0" borderId="13" xfId="0" applyFont="1" applyBorder="1">
      <alignment vertical="center"/>
    </xf>
    <xf numFmtId="38" fontId="7" fillId="0" borderId="14" xfId="1" applyFont="1" applyBorder="1">
      <alignment vertical="center"/>
    </xf>
    <xf numFmtId="38" fontId="7" fillId="0" borderId="15" xfId="1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36" xfId="1" applyFont="1" applyBorder="1">
      <alignment vertical="center"/>
    </xf>
    <xf numFmtId="38" fontId="7" fillId="0" borderId="38" xfId="1" applyFont="1" applyBorder="1" applyAlignment="1">
      <alignment vertical="center" shrinkToFit="1"/>
    </xf>
    <xf numFmtId="0" fontId="7" fillId="0" borderId="23" xfId="0" applyFont="1" applyBorder="1">
      <alignment vertical="center"/>
    </xf>
    <xf numFmtId="38" fontId="7" fillId="2" borderId="15" xfId="1" applyFont="1" applyFill="1" applyBorder="1">
      <alignment vertical="center"/>
    </xf>
    <xf numFmtId="38" fontId="7" fillId="2" borderId="16" xfId="1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38" fontId="7" fillId="0" borderId="17" xfId="1" applyFont="1" applyBorder="1" applyAlignment="1">
      <alignment vertical="center" shrinkToFit="1"/>
    </xf>
    <xf numFmtId="0" fontId="6" fillId="0" borderId="28" xfId="0" applyFont="1" applyBorder="1" applyAlignment="1">
      <alignment vertical="center" shrinkToFit="1"/>
    </xf>
    <xf numFmtId="0" fontId="5" fillId="0" borderId="32" xfId="0" applyFont="1" applyBorder="1" applyAlignment="1">
      <alignment horizontal="right" vertical="center" shrinkToFit="1"/>
    </xf>
    <xf numFmtId="0" fontId="6" fillId="0" borderId="28" xfId="0" applyFont="1" applyBorder="1" applyAlignment="1">
      <alignment horizontal="center" vertical="center" shrinkToFi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2" borderId="41" xfId="0" applyFont="1" applyFill="1" applyBorder="1">
      <alignment vertical="center"/>
    </xf>
    <xf numFmtId="0" fontId="7" fillId="2" borderId="42" xfId="0" applyFont="1" applyFill="1" applyBorder="1">
      <alignment vertical="center"/>
    </xf>
    <xf numFmtId="0" fontId="7" fillId="2" borderId="43" xfId="0" applyFont="1" applyFill="1" applyBorder="1" applyAlignment="1">
      <alignment vertical="center" shrinkToFit="1"/>
    </xf>
    <xf numFmtId="0" fontId="7" fillId="2" borderId="44" xfId="0" applyFont="1" applyFill="1" applyBorder="1">
      <alignment vertical="center"/>
    </xf>
    <xf numFmtId="0" fontId="7" fillId="2" borderId="45" xfId="0" applyFont="1" applyFill="1" applyBorder="1">
      <alignment vertical="center"/>
    </xf>
    <xf numFmtId="0" fontId="7" fillId="2" borderId="46" xfId="0" applyFont="1" applyFill="1" applyBorder="1" applyAlignment="1">
      <alignment vertical="center" shrinkToFit="1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4" xfId="0" applyFont="1" applyBorder="1">
      <alignment vertical="center"/>
    </xf>
    <xf numFmtId="38" fontId="7" fillId="2" borderId="13" xfId="0" applyNumberFormat="1" applyFont="1" applyFill="1" applyBorder="1">
      <alignment vertical="center"/>
    </xf>
    <xf numFmtId="38" fontId="7" fillId="2" borderId="36" xfId="0" applyNumberFormat="1" applyFont="1" applyFill="1" applyBorder="1">
      <alignment vertical="center"/>
    </xf>
    <xf numFmtId="38" fontId="7" fillId="2" borderId="17" xfId="0" applyNumberFormat="1" applyFont="1" applyFill="1" applyBorder="1" applyAlignment="1">
      <alignment vertical="center" shrinkToFit="1"/>
    </xf>
    <xf numFmtId="38" fontId="7" fillId="2" borderId="13" xfId="1" applyFont="1" applyFill="1" applyBorder="1">
      <alignment vertical="center"/>
    </xf>
    <xf numFmtId="38" fontId="7" fillId="2" borderId="14" xfId="1" applyFont="1" applyFill="1" applyBorder="1">
      <alignment vertical="center"/>
    </xf>
    <xf numFmtId="38" fontId="7" fillId="0" borderId="39" xfId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38" fontId="7" fillId="0" borderId="1" xfId="0" applyNumberFormat="1" applyFont="1" applyBorder="1" applyAlignment="1">
      <alignment vertical="center"/>
    </xf>
    <xf numFmtId="38" fontId="7" fillId="0" borderId="29" xfId="0" applyNumberFormat="1" applyFont="1" applyBorder="1" applyAlignment="1">
      <alignment vertical="center"/>
    </xf>
    <xf numFmtId="38" fontId="7" fillId="0" borderId="11" xfId="0" applyNumberFormat="1" applyFont="1" applyBorder="1" applyAlignment="1">
      <alignment vertical="center"/>
    </xf>
    <xf numFmtId="38" fontId="7" fillId="0" borderId="1" xfId="0" applyNumberFormat="1" applyFont="1" applyBorder="1" applyAlignment="1">
      <alignment horizontal="right" vertical="center"/>
    </xf>
    <xf numFmtId="38" fontId="7" fillId="0" borderId="2" xfId="0" applyNumberFormat="1" applyFont="1" applyBorder="1" applyAlignment="1">
      <alignment horizontal="right" vertical="center"/>
    </xf>
    <xf numFmtId="38" fontId="7" fillId="0" borderId="29" xfId="0" applyNumberFormat="1" applyFont="1" applyBorder="1" applyAlignment="1">
      <alignment horizontal="right" vertical="center"/>
    </xf>
    <xf numFmtId="38" fontId="7" fillId="0" borderId="11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38" fontId="7" fillId="0" borderId="2" xfId="0" applyNumberFormat="1" applyFont="1" applyBorder="1" applyAlignment="1">
      <alignment vertical="center"/>
    </xf>
    <xf numFmtId="38" fontId="7" fillId="0" borderId="26" xfId="0" applyNumberFormat="1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38" fontId="7" fillId="0" borderId="13" xfId="0" applyNumberFormat="1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38" fontId="7" fillId="0" borderId="40" xfId="0" applyNumberFormat="1" applyFont="1" applyBorder="1" applyAlignment="1">
      <alignment vertical="center"/>
    </xf>
    <xf numFmtId="0" fontId="7" fillId="0" borderId="4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6"/>
  <sheetViews>
    <sheetView showZeros="0" tabSelected="1" topLeftCell="A37" zoomScaleNormal="100" workbookViewId="0">
      <selection activeCell="N52" sqref="N52"/>
    </sheetView>
  </sheetViews>
  <sheetFormatPr defaultRowHeight="13.5" x14ac:dyDescent="0.15"/>
  <cols>
    <col min="1" max="1" width="1.375" style="1" customWidth="1"/>
    <col min="2" max="2" width="10.375" style="1" customWidth="1"/>
    <col min="3" max="3" width="5.625" style="1" customWidth="1"/>
    <col min="4" max="4" width="4" style="1" customWidth="1"/>
    <col min="5" max="5" width="5.625" style="1" customWidth="1"/>
    <col min="6" max="6" width="4" style="1" customWidth="1"/>
    <col min="7" max="7" width="5.625" style="1" customWidth="1"/>
    <col min="8" max="8" width="4" style="1" customWidth="1"/>
    <col min="9" max="9" width="5.625" style="1" customWidth="1"/>
    <col min="10" max="10" width="5.125" style="1" customWidth="1"/>
    <col min="11" max="11" width="4.625" style="1" customWidth="1"/>
    <col min="12" max="12" width="5.625" style="1" customWidth="1"/>
    <col min="13" max="13" width="10.375" style="1" customWidth="1"/>
    <col min="14" max="14" width="5.625" style="1" customWidth="1"/>
    <col min="15" max="15" width="4" style="1" customWidth="1"/>
    <col min="16" max="16" width="5.625" style="1" customWidth="1"/>
    <col min="17" max="17" width="4" style="1" customWidth="1"/>
    <col min="18" max="18" width="5.625" style="1" customWidth="1"/>
    <col min="19" max="19" width="4" style="1" customWidth="1"/>
    <col min="20" max="20" width="5.625" style="1" customWidth="1"/>
    <col min="21" max="21" width="4.375" style="1" customWidth="1"/>
    <col min="22" max="22" width="4.25" style="1" customWidth="1"/>
    <col min="23" max="16384" width="9" style="1"/>
  </cols>
  <sheetData>
    <row r="1" spans="2:24" ht="26.25" customHeight="1" x14ac:dyDescent="0.15">
      <c r="B1" s="68">
        <v>45627</v>
      </c>
      <c r="C1" s="69"/>
      <c r="D1" s="69"/>
      <c r="E1" s="1" t="s">
        <v>0</v>
      </c>
      <c r="G1" s="2" t="s">
        <v>91</v>
      </c>
      <c r="R1" s="1" t="s">
        <v>92</v>
      </c>
    </row>
    <row r="2" spans="2:24" ht="7.5" customHeight="1" thickBot="1" x14ac:dyDescent="0.2"/>
    <row r="3" spans="2:24" ht="15.75" customHeight="1" x14ac:dyDescent="0.15">
      <c r="B3" s="63" t="s">
        <v>1</v>
      </c>
      <c r="C3" s="65" t="s">
        <v>2</v>
      </c>
      <c r="D3" s="65"/>
      <c r="E3" s="65" t="s">
        <v>3</v>
      </c>
      <c r="F3" s="65"/>
      <c r="G3" s="65" t="s">
        <v>4</v>
      </c>
      <c r="H3" s="65"/>
      <c r="I3" s="65" t="s">
        <v>5</v>
      </c>
      <c r="J3" s="66"/>
      <c r="K3" s="67"/>
      <c r="M3" s="63" t="s">
        <v>1</v>
      </c>
      <c r="N3" s="65" t="s">
        <v>2</v>
      </c>
      <c r="O3" s="65"/>
      <c r="P3" s="65" t="s">
        <v>3</v>
      </c>
      <c r="Q3" s="65"/>
      <c r="R3" s="65" t="s">
        <v>4</v>
      </c>
      <c r="S3" s="65"/>
      <c r="T3" s="65" t="s">
        <v>5</v>
      </c>
      <c r="U3" s="66"/>
      <c r="V3" s="67"/>
    </row>
    <row r="4" spans="2:24" ht="15.75" customHeight="1" thickBot="1" x14ac:dyDescent="0.2">
      <c r="B4" s="64"/>
      <c r="C4" s="3" t="s">
        <v>101</v>
      </c>
      <c r="D4" s="4" t="s">
        <v>102</v>
      </c>
      <c r="E4" s="3" t="s">
        <v>101</v>
      </c>
      <c r="F4" s="4" t="s">
        <v>102</v>
      </c>
      <c r="G4" s="3" t="s">
        <v>101</v>
      </c>
      <c r="H4" s="4" t="s">
        <v>102</v>
      </c>
      <c r="I4" s="3" t="s">
        <v>101</v>
      </c>
      <c r="J4" s="5" t="s">
        <v>102</v>
      </c>
      <c r="K4" s="6" t="s">
        <v>103</v>
      </c>
      <c r="M4" s="64"/>
      <c r="N4" s="3" t="s">
        <v>101</v>
      </c>
      <c r="O4" s="4" t="s">
        <v>102</v>
      </c>
      <c r="P4" s="3" t="s">
        <v>101</v>
      </c>
      <c r="Q4" s="4" t="s">
        <v>102</v>
      </c>
      <c r="R4" s="3" t="s">
        <v>101</v>
      </c>
      <c r="S4" s="4" t="s">
        <v>102</v>
      </c>
      <c r="T4" s="3" t="s">
        <v>101</v>
      </c>
      <c r="U4" s="5" t="s">
        <v>102</v>
      </c>
      <c r="V4" s="6" t="s">
        <v>103</v>
      </c>
    </row>
    <row r="5" spans="2:24" ht="15.75" customHeight="1" x14ac:dyDescent="0.15">
      <c r="B5" s="7" t="s">
        <v>6</v>
      </c>
      <c r="C5" s="8">
        <f>集計シート!O2</f>
        <v>276</v>
      </c>
      <c r="D5" s="9">
        <f>集計シート!G2</f>
        <v>12</v>
      </c>
      <c r="E5" s="10">
        <f>集計シート!P2</f>
        <v>290</v>
      </c>
      <c r="F5" s="9">
        <f>集計シート!H2</f>
        <v>11</v>
      </c>
      <c r="G5" s="8">
        <f>集計シート!Q2</f>
        <v>566</v>
      </c>
      <c r="H5" s="9">
        <f>集計シート!I2</f>
        <v>23</v>
      </c>
      <c r="I5" s="8">
        <f>集計シート!R2</f>
        <v>228</v>
      </c>
      <c r="J5" s="11">
        <f>集計シート!J2</f>
        <v>13</v>
      </c>
      <c r="K5" s="12">
        <f>集計シート!T2</f>
        <v>2</v>
      </c>
      <c r="M5" s="7" t="s">
        <v>55</v>
      </c>
      <c r="N5" s="8">
        <f>集計シート!O54</f>
        <v>61</v>
      </c>
      <c r="O5" s="9">
        <f>集計シート!G54</f>
        <v>0</v>
      </c>
      <c r="P5" s="8">
        <f>集計シート!P54</f>
        <v>63</v>
      </c>
      <c r="Q5" s="9">
        <f>集計シート!H54</f>
        <v>0</v>
      </c>
      <c r="R5" s="8">
        <f>集計シート!Q54</f>
        <v>124</v>
      </c>
      <c r="S5" s="9">
        <f>集計シート!I54</f>
        <v>0</v>
      </c>
      <c r="T5" s="13">
        <f>集計シート!R54</f>
        <v>52</v>
      </c>
      <c r="U5" s="11">
        <f>集計シート!J54</f>
        <v>0</v>
      </c>
      <c r="V5" s="14">
        <f>集計シート!T54</f>
        <v>0</v>
      </c>
    </row>
    <row r="6" spans="2:24" ht="15.75" customHeight="1" x14ac:dyDescent="0.15">
      <c r="B6" s="15" t="s">
        <v>7</v>
      </c>
      <c r="C6" s="16">
        <f>集計シート!O3</f>
        <v>320</v>
      </c>
      <c r="D6" s="17">
        <f>集計シート!G3</f>
        <v>49</v>
      </c>
      <c r="E6" s="18">
        <f>集計シート!P3</f>
        <v>275</v>
      </c>
      <c r="F6" s="17">
        <f>集計シート!H3</f>
        <v>11</v>
      </c>
      <c r="G6" s="16">
        <f>集計シート!Q3</f>
        <v>595</v>
      </c>
      <c r="H6" s="17">
        <f>集計シート!I3</f>
        <v>60</v>
      </c>
      <c r="I6" s="16">
        <f>集計シート!R3</f>
        <v>264</v>
      </c>
      <c r="J6" s="19">
        <f>集計シート!J3</f>
        <v>47</v>
      </c>
      <c r="K6" s="20">
        <f>集計シート!T3</f>
        <v>4</v>
      </c>
      <c r="M6" s="15" t="s">
        <v>56</v>
      </c>
      <c r="N6" s="16">
        <f>集計シート!O55</f>
        <v>81</v>
      </c>
      <c r="O6" s="17">
        <f>集計シート!G55</f>
        <v>0</v>
      </c>
      <c r="P6" s="16">
        <f>集計シート!P55</f>
        <v>68</v>
      </c>
      <c r="Q6" s="17">
        <f>集計シート!H55</f>
        <v>0</v>
      </c>
      <c r="R6" s="16">
        <f>集計シート!Q55</f>
        <v>149</v>
      </c>
      <c r="S6" s="17">
        <f>集計シート!I55</f>
        <v>0</v>
      </c>
      <c r="T6" s="21">
        <f>集計シート!R55</f>
        <v>57</v>
      </c>
      <c r="U6" s="19">
        <f>集計シート!J55</f>
        <v>0</v>
      </c>
      <c r="V6" s="22">
        <f>集計シート!T55</f>
        <v>0</v>
      </c>
      <c r="X6" s="23"/>
    </row>
    <row r="7" spans="2:24" ht="15.75" customHeight="1" x14ac:dyDescent="0.15">
      <c r="B7" s="15" t="s">
        <v>8</v>
      </c>
      <c r="C7" s="16">
        <f>集計シート!O4</f>
        <v>187</v>
      </c>
      <c r="D7" s="17">
        <f>集計シート!G4</f>
        <v>4</v>
      </c>
      <c r="E7" s="18">
        <f>集計シート!P4</f>
        <v>186</v>
      </c>
      <c r="F7" s="17">
        <f>集計シート!H4</f>
        <v>6</v>
      </c>
      <c r="G7" s="16">
        <f>集計シート!Q4</f>
        <v>373</v>
      </c>
      <c r="H7" s="17">
        <f>集計シート!I4</f>
        <v>10</v>
      </c>
      <c r="I7" s="16">
        <f>集計シート!R4</f>
        <v>149</v>
      </c>
      <c r="J7" s="19">
        <f>集計シート!J4</f>
        <v>4</v>
      </c>
      <c r="K7" s="20">
        <f>集計シート!T4</f>
        <v>3</v>
      </c>
      <c r="M7" s="15" t="s">
        <v>57</v>
      </c>
      <c r="N7" s="16">
        <f>集計シート!O56</f>
        <v>53</v>
      </c>
      <c r="O7" s="17">
        <f>集計シート!G56</f>
        <v>0</v>
      </c>
      <c r="P7" s="16">
        <f>集計シート!P56</f>
        <v>56</v>
      </c>
      <c r="Q7" s="17">
        <f>集計シート!H56</f>
        <v>0</v>
      </c>
      <c r="R7" s="16">
        <f>集計シート!Q56</f>
        <v>109</v>
      </c>
      <c r="S7" s="17">
        <f>集計シート!I56</f>
        <v>0</v>
      </c>
      <c r="T7" s="21">
        <f>集計シート!R56</f>
        <v>47</v>
      </c>
      <c r="U7" s="19">
        <f>集計シート!J56</f>
        <v>0</v>
      </c>
      <c r="V7" s="22">
        <f>集計シート!T56</f>
        <v>0</v>
      </c>
    </row>
    <row r="8" spans="2:24" ht="15.75" customHeight="1" x14ac:dyDescent="0.15">
      <c r="B8" s="15" t="s">
        <v>9</v>
      </c>
      <c r="C8" s="16">
        <f>集計シート!O5</f>
        <v>148</v>
      </c>
      <c r="D8" s="17">
        <f>集計シート!G5</f>
        <v>1</v>
      </c>
      <c r="E8" s="18">
        <f>集計シート!P5</f>
        <v>151</v>
      </c>
      <c r="F8" s="17">
        <f>集計シート!H5</f>
        <v>1</v>
      </c>
      <c r="G8" s="16">
        <f>集計シート!Q5</f>
        <v>299</v>
      </c>
      <c r="H8" s="17">
        <f>集計シート!I5</f>
        <v>2</v>
      </c>
      <c r="I8" s="16">
        <f>集計シート!R5</f>
        <v>135</v>
      </c>
      <c r="J8" s="19">
        <f>集計シート!J5</f>
        <v>1</v>
      </c>
      <c r="K8" s="20">
        <f>集計シート!T5</f>
        <v>0</v>
      </c>
      <c r="M8" s="15" t="s">
        <v>58</v>
      </c>
      <c r="N8" s="16">
        <f>集計シート!O57</f>
        <v>70</v>
      </c>
      <c r="O8" s="17">
        <f>集計シート!G57</f>
        <v>1</v>
      </c>
      <c r="P8" s="16">
        <f>集計シート!P57</f>
        <v>72</v>
      </c>
      <c r="Q8" s="17">
        <f>集計シート!H57</f>
        <v>0</v>
      </c>
      <c r="R8" s="16">
        <f>集計シート!Q57</f>
        <v>142</v>
      </c>
      <c r="S8" s="17">
        <f>集計シート!I57</f>
        <v>1</v>
      </c>
      <c r="T8" s="21">
        <f>集計シート!R57</f>
        <v>54</v>
      </c>
      <c r="U8" s="19">
        <f>集計シート!J57</f>
        <v>0</v>
      </c>
      <c r="V8" s="22">
        <f>集計シート!T57</f>
        <v>1</v>
      </c>
    </row>
    <row r="9" spans="2:24" ht="15.75" customHeight="1" x14ac:dyDescent="0.15">
      <c r="B9" s="15" t="s">
        <v>10</v>
      </c>
      <c r="C9" s="16">
        <f>集計シート!O6</f>
        <v>177</v>
      </c>
      <c r="D9" s="17">
        <f>集計シート!G6</f>
        <v>0</v>
      </c>
      <c r="E9" s="18">
        <f>集計シート!P6</f>
        <v>163</v>
      </c>
      <c r="F9" s="17">
        <f>集計シート!H6</f>
        <v>4</v>
      </c>
      <c r="G9" s="16">
        <f>集計シート!Q6</f>
        <v>340</v>
      </c>
      <c r="H9" s="17">
        <f>集計シート!I6</f>
        <v>4</v>
      </c>
      <c r="I9" s="16">
        <f>集計シート!R6</f>
        <v>147</v>
      </c>
      <c r="J9" s="19">
        <f>集計シート!J6</f>
        <v>2</v>
      </c>
      <c r="K9" s="20">
        <f>集計シート!T6</f>
        <v>2</v>
      </c>
      <c r="M9" s="15" t="s">
        <v>59</v>
      </c>
      <c r="N9" s="16">
        <f>集計シート!O58</f>
        <v>45</v>
      </c>
      <c r="O9" s="17">
        <f>集計シート!G58</f>
        <v>0</v>
      </c>
      <c r="P9" s="16">
        <f>集計シート!P58</f>
        <v>37</v>
      </c>
      <c r="Q9" s="17">
        <f>集計シート!H58</f>
        <v>0</v>
      </c>
      <c r="R9" s="16">
        <f>集計シート!Q58</f>
        <v>82</v>
      </c>
      <c r="S9" s="17">
        <f>集計シート!I58</f>
        <v>0</v>
      </c>
      <c r="T9" s="21">
        <f>集計シート!R58</f>
        <v>30</v>
      </c>
      <c r="U9" s="19">
        <f>集計シート!J58</f>
        <v>0</v>
      </c>
      <c r="V9" s="22">
        <f>集計シート!T58</f>
        <v>0</v>
      </c>
    </row>
    <row r="10" spans="2:24" ht="15.75" customHeight="1" x14ac:dyDescent="0.15">
      <c r="B10" s="15" t="s">
        <v>11</v>
      </c>
      <c r="C10" s="16">
        <f>集計シート!O7</f>
        <v>197</v>
      </c>
      <c r="D10" s="17">
        <f>集計シート!G7</f>
        <v>24</v>
      </c>
      <c r="E10" s="18">
        <f>集計シート!P7</f>
        <v>179</v>
      </c>
      <c r="F10" s="17">
        <f>集計シート!H7</f>
        <v>11</v>
      </c>
      <c r="G10" s="16">
        <f>集計シート!Q7</f>
        <v>376</v>
      </c>
      <c r="H10" s="17">
        <f>集計シート!I7</f>
        <v>35</v>
      </c>
      <c r="I10" s="16">
        <f>集計シート!R7</f>
        <v>172</v>
      </c>
      <c r="J10" s="19">
        <f>集計シート!J7</f>
        <v>22</v>
      </c>
      <c r="K10" s="20">
        <f>集計シート!T7</f>
        <v>3</v>
      </c>
      <c r="M10" s="15" t="s">
        <v>60</v>
      </c>
      <c r="N10" s="16">
        <f>集計シート!O59</f>
        <v>98</v>
      </c>
      <c r="O10" s="17">
        <f>集計シート!G59</f>
        <v>0</v>
      </c>
      <c r="P10" s="16">
        <f>集計シート!P59</f>
        <v>100</v>
      </c>
      <c r="Q10" s="17">
        <f>集計シート!H59</f>
        <v>0</v>
      </c>
      <c r="R10" s="16">
        <f>集計シート!Q59</f>
        <v>198</v>
      </c>
      <c r="S10" s="17">
        <f>集計シート!I59</f>
        <v>0</v>
      </c>
      <c r="T10" s="21">
        <f>集計シート!R59</f>
        <v>74</v>
      </c>
      <c r="U10" s="19">
        <f>集計シート!J59</f>
        <v>0</v>
      </c>
      <c r="V10" s="22">
        <f>集計シート!T59</f>
        <v>0</v>
      </c>
    </row>
    <row r="11" spans="2:24" ht="15.75" customHeight="1" x14ac:dyDescent="0.15">
      <c r="B11" s="15" t="s">
        <v>12</v>
      </c>
      <c r="C11" s="16">
        <f>集計シート!O9</f>
        <v>15</v>
      </c>
      <c r="D11" s="17">
        <f>集計シート!G9</f>
        <v>0</v>
      </c>
      <c r="E11" s="21">
        <f>集計シート!P9</f>
        <v>10</v>
      </c>
      <c r="F11" s="24">
        <f>集計シート!H9</f>
        <v>25</v>
      </c>
      <c r="G11" s="16">
        <f>集計シート!Q9</f>
        <v>25</v>
      </c>
      <c r="H11" s="17">
        <f>集計シート!I9</f>
        <v>25</v>
      </c>
      <c r="I11" s="16">
        <f>集計シート!R9</f>
        <v>21</v>
      </c>
      <c r="J11" s="19">
        <f>集計シート!J9</f>
        <v>25</v>
      </c>
      <c r="K11" s="20">
        <f>集計シート!T9</f>
        <v>0</v>
      </c>
      <c r="M11" s="15" t="s">
        <v>61</v>
      </c>
      <c r="N11" s="16">
        <f>集計シート!O60</f>
        <v>74</v>
      </c>
      <c r="O11" s="17">
        <f>集計シート!G60</f>
        <v>3</v>
      </c>
      <c r="P11" s="16">
        <f>集計シート!P60</f>
        <v>74</v>
      </c>
      <c r="Q11" s="17">
        <f>集計シート!H60</f>
        <v>1</v>
      </c>
      <c r="R11" s="16">
        <f>集計シート!Q60</f>
        <v>148</v>
      </c>
      <c r="S11" s="17">
        <f>集計シート!I60</f>
        <v>4</v>
      </c>
      <c r="T11" s="21">
        <f>集計シート!R60</f>
        <v>64</v>
      </c>
      <c r="U11" s="19">
        <f>集計シート!J60</f>
        <v>3</v>
      </c>
      <c r="V11" s="22">
        <f>集計シート!T60</f>
        <v>1</v>
      </c>
    </row>
    <row r="12" spans="2:24" ht="15.75" customHeight="1" x14ac:dyDescent="0.15">
      <c r="B12" s="15" t="s">
        <v>13</v>
      </c>
      <c r="C12" s="16">
        <f>集計シート!O10</f>
        <v>43</v>
      </c>
      <c r="D12" s="17">
        <f>集計シート!G10</f>
        <v>0</v>
      </c>
      <c r="E12" s="21">
        <f>集計シート!P10</f>
        <v>35</v>
      </c>
      <c r="F12" s="24">
        <f>集計シート!H10</f>
        <v>0</v>
      </c>
      <c r="G12" s="16">
        <f>集計シート!Q10</f>
        <v>78</v>
      </c>
      <c r="H12" s="17">
        <f>集計シート!I10</f>
        <v>0</v>
      </c>
      <c r="I12" s="16">
        <f>集計シート!R10</f>
        <v>29</v>
      </c>
      <c r="J12" s="19">
        <f>集計シート!J10</f>
        <v>0</v>
      </c>
      <c r="K12" s="20">
        <f>集計シート!T10</f>
        <v>0</v>
      </c>
      <c r="M12" s="15" t="s">
        <v>62</v>
      </c>
      <c r="N12" s="16">
        <f>集計シート!O61</f>
        <v>80</v>
      </c>
      <c r="O12" s="17">
        <f>集計シート!G61</f>
        <v>0</v>
      </c>
      <c r="P12" s="16">
        <f>集計シート!P61</f>
        <v>69</v>
      </c>
      <c r="Q12" s="17">
        <f>集計シート!H61</f>
        <v>1</v>
      </c>
      <c r="R12" s="16">
        <f>集計シート!Q61</f>
        <v>149</v>
      </c>
      <c r="S12" s="17">
        <f>集計シート!I61</f>
        <v>1</v>
      </c>
      <c r="T12" s="21">
        <f>集計シート!R61</f>
        <v>57</v>
      </c>
      <c r="U12" s="19">
        <f>集計シート!J61</f>
        <v>0</v>
      </c>
      <c r="V12" s="22">
        <f>集計シート!T61</f>
        <v>1</v>
      </c>
    </row>
    <row r="13" spans="2:24" ht="15.75" customHeight="1" x14ac:dyDescent="0.15">
      <c r="B13" s="15" t="s">
        <v>14</v>
      </c>
      <c r="C13" s="16">
        <f>集計シート!O11</f>
        <v>84</v>
      </c>
      <c r="D13" s="17">
        <f>集計シート!G11</f>
        <v>1</v>
      </c>
      <c r="E13" s="21">
        <f>集計シート!P11</f>
        <v>88</v>
      </c>
      <c r="F13" s="24">
        <f>集計シート!H11</f>
        <v>2</v>
      </c>
      <c r="G13" s="16">
        <f>集計シート!Q11</f>
        <v>172</v>
      </c>
      <c r="H13" s="17">
        <f>集計シート!I11</f>
        <v>3</v>
      </c>
      <c r="I13" s="16">
        <f>集計シート!R11</f>
        <v>76</v>
      </c>
      <c r="J13" s="19">
        <f>集計シート!J11</f>
        <v>2</v>
      </c>
      <c r="K13" s="20">
        <f>集計シート!T11</f>
        <v>0</v>
      </c>
      <c r="M13" s="15" t="s">
        <v>63</v>
      </c>
      <c r="N13" s="16">
        <f>集計シート!O62</f>
        <v>46</v>
      </c>
      <c r="O13" s="17">
        <f>集計シート!G62</f>
        <v>0</v>
      </c>
      <c r="P13" s="16">
        <f>集計シート!P62</f>
        <v>36</v>
      </c>
      <c r="Q13" s="17">
        <f>集計シート!H62</f>
        <v>1</v>
      </c>
      <c r="R13" s="16">
        <f>集計シート!Q62</f>
        <v>82</v>
      </c>
      <c r="S13" s="17">
        <f>集計シート!I62</f>
        <v>1</v>
      </c>
      <c r="T13" s="21">
        <f>集計シート!R62</f>
        <v>35</v>
      </c>
      <c r="U13" s="19">
        <f>集計シート!J62</f>
        <v>0</v>
      </c>
      <c r="V13" s="22">
        <f>集計シート!T62</f>
        <v>1</v>
      </c>
    </row>
    <row r="14" spans="2:24" ht="15.75" customHeight="1" x14ac:dyDescent="0.15">
      <c r="B14" s="15" t="s">
        <v>15</v>
      </c>
      <c r="C14" s="16">
        <f>集計シート!O12</f>
        <v>276</v>
      </c>
      <c r="D14" s="17">
        <f>集計シート!G12</f>
        <v>8</v>
      </c>
      <c r="E14" s="21">
        <f>集計シート!P12</f>
        <v>288</v>
      </c>
      <c r="F14" s="24">
        <f>集計シート!H12</f>
        <v>5</v>
      </c>
      <c r="G14" s="16">
        <f>集計シート!Q12</f>
        <v>564</v>
      </c>
      <c r="H14" s="17">
        <f>集計シート!I12</f>
        <v>13</v>
      </c>
      <c r="I14" s="16">
        <f>集計シート!R12</f>
        <v>234</v>
      </c>
      <c r="J14" s="19">
        <f>集計シート!J12</f>
        <v>11</v>
      </c>
      <c r="K14" s="20">
        <f>集計シート!T12</f>
        <v>1</v>
      </c>
      <c r="M14" s="15" t="s">
        <v>64</v>
      </c>
      <c r="N14" s="16">
        <f>集計シート!O63</f>
        <v>45</v>
      </c>
      <c r="O14" s="17">
        <f>集計シート!G63</f>
        <v>1</v>
      </c>
      <c r="P14" s="16">
        <f>集計シート!P63</f>
        <v>33</v>
      </c>
      <c r="Q14" s="17">
        <f>集計シート!H63</f>
        <v>0</v>
      </c>
      <c r="R14" s="16">
        <f>集計シート!Q63</f>
        <v>78</v>
      </c>
      <c r="S14" s="17">
        <f>集計シート!I63</f>
        <v>1</v>
      </c>
      <c r="T14" s="21">
        <f>集計シート!R63</f>
        <v>33</v>
      </c>
      <c r="U14" s="19">
        <f>集計シート!J63</f>
        <v>1</v>
      </c>
      <c r="V14" s="22">
        <f>集計シート!T63</f>
        <v>0</v>
      </c>
    </row>
    <row r="15" spans="2:24" ht="15.75" customHeight="1" x14ac:dyDescent="0.15">
      <c r="B15" s="15" t="s">
        <v>16</v>
      </c>
      <c r="C15" s="16">
        <f>集計シート!O13</f>
        <v>54</v>
      </c>
      <c r="D15" s="17">
        <f>集計シート!G13</f>
        <v>0</v>
      </c>
      <c r="E15" s="21">
        <f>集計シート!P13</f>
        <v>53</v>
      </c>
      <c r="F15" s="24">
        <f>集計シート!H13</f>
        <v>0</v>
      </c>
      <c r="G15" s="16">
        <f>集計シート!Q13</f>
        <v>107</v>
      </c>
      <c r="H15" s="17">
        <f>集計シート!I13</f>
        <v>0</v>
      </c>
      <c r="I15" s="16">
        <f>集計シート!R13</f>
        <v>48</v>
      </c>
      <c r="J15" s="19">
        <f>集計シート!J13</f>
        <v>0</v>
      </c>
      <c r="K15" s="20">
        <f>集計シート!T13</f>
        <v>0</v>
      </c>
      <c r="M15" s="15" t="s">
        <v>65</v>
      </c>
      <c r="N15" s="16">
        <f>集計シート!O64</f>
        <v>36</v>
      </c>
      <c r="O15" s="17">
        <f>集計シート!G64</f>
        <v>0</v>
      </c>
      <c r="P15" s="16">
        <f>集計シート!P64</f>
        <v>37</v>
      </c>
      <c r="Q15" s="17">
        <f>集計シート!H64</f>
        <v>0</v>
      </c>
      <c r="R15" s="16">
        <f>集計シート!Q64</f>
        <v>73</v>
      </c>
      <c r="S15" s="17">
        <f>集計シート!I64</f>
        <v>0</v>
      </c>
      <c r="T15" s="21">
        <f>集計シート!R64</f>
        <v>31</v>
      </c>
      <c r="U15" s="19">
        <f>集計シート!J64</f>
        <v>0</v>
      </c>
      <c r="V15" s="22">
        <f>集計シート!T64</f>
        <v>0</v>
      </c>
    </row>
    <row r="16" spans="2:24" ht="15.75" customHeight="1" thickBot="1" x14ac:dyDescent="0.2">
      <c r="B16" s="15" t="s">
        <v>17</v>
      </c>
      <c r="C16" s="16">
        <f>集計シート!O14</f>
        <v>119</v>
      </c>
      <c r="D16" s="17">
        <f>集計シート!G14</f>
        <v>5</v>
      </c>
      <c r="E16" s="21">
        <f>集計シート!P14</f>
        <v>117</v>
      </c>
      <c r="F16" s="24">
        <f>集計シート!H14</f>
        <v>1</v>
      </c>
      <c r="G16" s="16">
        <f>集計シート!Q14</f>
        <v>236</v>
      </c>
      <c r="H16" s="17">
        <f>集計シート!I14</f>
        <v>6</v>
      </c>
      <c r="I16" s="16">
        <f>集計シート!R14</f>
        <v>90</v>
      </c>
      <c r="J16" s="19">
        <f>集計シート!J14</f>
        <v>5</v>
      </c>
      <c r="K16" s="20">
        <f>集計シート!T14</f>
        <v>1</v>
      </c>
      <c r="M16" s="25" t="s">
        <v>88</v>
      </c>
      <c r="N16" s="26">
        <f>SUM(N5:N15)</f>
        <v>689</v>
      </c>
      <c r="O16" s="27">
        <f t="shared" ref="O16" si="0">SUM(O5:O15)</f>
        <v>5</v>
      </c>
      <c r="P16" s="28">
        <f t="shared" ref="P16" si="1">SUM(P5:P15)</f>
        <v>645</v>
      </c>
      <c r="Q16" s="29">
        <f t="shared" ref="Q16" si="2">SUM(Q5:Q15)</f>
        <v>3</v>
      </c>
      <c r="R16" s="30">
        <f t="shared" ref="R16" si="3">SUM(R5:R15)</f>
        <v>1334</v>
      </c>
      <c r="S16" s="27">
        <f t="shared" ref="S16" si="4">SUM(S5:S15)</f>
        <v>8</v>
      </c>
      <c r="T16" s="30">
        <f t="shared" ref="T16:U16" si="5">SUM(T5:T15)</f>
        <v>534</v>
      </c>
      <c r="U16" s="31">
        <f t="shared" si="5"/>
        <v>4</v>
      </c>
      <c r="V16" s="32">
        <f t="shared" ref="V16" si="6">SUM(V5:V15)</f>
        <v>4</v>
      </c>
    </row>
    <row r="17" spans="2:22" ht="15.75" customHeight="1" x14ac:dyDescent="0.15">
      <c r="B17" s="15" t="s">
        <v>18</v>
      </c>
      <c r="C17" s="16">
        <f>集計シート!O15</f>
        <v>73</v>
      </c>
      <c r="D17" s="17">
        <f>集計シート!G15</f>
        <v>6</v>
      </c>
      <c r="E17" s="21">
        <f>集計シート!P15</f>
        <v>74</v>
      </c>
      <c r="F17" s="24">
        <f>集計シート!H15</f>
        <v>1</v>
      </c>
      <c r="G17" s="16">
        <f>集計シート!Q15</f>
        <v>147</v>
      </c>
      <c r="H17" s="17">
        <f>集計シート!I15</f>
        <v>7</v>
      </c>
      <c r="I17" s="16">
        <f>集計シート!R15</f>
        <v>61</v>
      </c>
      <c r="J17" s="19">
        <f>集計シート!J15</f>
        <v>6</v>
      </c>
      <c r="K17" s="20">
        <f>集計シート!T15</f>
        <v>0</v>
      </c>
      <c r="M17" s="7" t="s">
        <v>66</v>
      </c>
      <c r="N17" s="8">
        <f>集計シート!O65</f>
        <v>189</v>
      </c>
      <c r="O17" s="9">
        <f>集計シート!G65</f>
        <v>0</v>
      </c>
      <c r="P17" s="13">
        <f>集計シート!P65</f>
        <v>172</v>
      </c>
      <c r="Q17" s="33">
        <f>集計シート!H65</f>
        <v>3</v>
      </c>
      <c r="R17" s="8">
        <f>集計シート!Q65</f>
        <v>361</v>
      </c>
      <c r="S17" s="10">
        <f>集計シート!I65</f>
        <v>3</v>
      </c>
      <c r="T17" s="13">
        <f>集計シート!R65</f>
        <v>148</v>
      </c>
      <c r="U17" s="11">
        <f>集計シート!J65</f>
        <v>1</v>
      </c>
      <c r="V17" s="14">
        <f>集計シート!T65</f>
        <v>2</v>
      </c>
    </row>
    <row r="18" spans="2:22" ht="15.75" customHeight="1" x14ac:dyDescent="0.15">
      <c r="B18" s="15" t="s">
        <v>19</v>
      </c>
      <c r="C18" s="16">
        <f>集計シート!O16</f>
        <v>122</v>
      </c>
      <c r="D18" s="17">
        <f>集計シート!G16</f>
        <v>2</v>
      </c>
      <c r="E18" s="21">
        <f>集計シート!P16</f>
        <v>128</v>
      </c>
      <c r="F18" s="24">
        <f>集計シート!H16</f>
        <v>1</v>
      </c>
      <c r="G18" s="16">
        <f>集計シート!Q16</f>
        <v>250</v>
      </c>
      <c r="H18" s="17">
        <f>集計シート!I16</f>
        <v>3</v>
      </c>
      <c r="I18" s="16">
        <f>集計シート!R16</f>
        <v>114</v>
      </c>
      <c r="J18" s="19">
        <f>集計シート!J16</f>
        <v>2</v>
      </c>
      <c r="K18" s="20">
        <f>集計シート!T16</f>
        <v>0</v>
      </c>
      <c r="M18" s="15" t="s">
        <v>67</v>
      </c>
      <c r="N18" s="16">
        <f>集計シート!O66</f>
        <v>111</v>
      </c>
      <c r="O18" s="17">
        <f>集計シート!G66</f>
        <v>0</v>
      </c>
      <c r="P18" s="21">
        <f>集計シート!P66</f>
        <v>104</v>
      </c>
      <c r="Q18" s="24">
        <f>集計シート!H66</f>
        <v>2</v>
      </c>
      <c r="R18" s="16">
        <f>集計シート!Q66</f>
        <v>215</v>
      </c>
      <c r="S18" s="18">
        <f>集計シート!I66</f>
        <v>2</v>
      </c>
      <c r="T18" s="21">
        <f>集計シート!R66</f>
        <v>89</v>
      </c>
      <c r="U18" s="19">
        <f>集計シート!J66</f>
        <v>0</v>
      </c>
      <c r="V18" s="22">
        <f>集計シート!T66</f>
        <v>1</v>
      </c>
    </row>
    <row r="19" spans="2:22" ht="15.75" customHeight="1" x14ac:dyDescent="0.15">
      <c r="B19" s="15" t="s">
        <v>20</v>
      </c>
      <c r="C19" s="16">
        <f>集計シート!O17</f>
        <v>117</v>
      </c>
      <c r="D19" s="17">
        <f>集計シート!G17</f>
        <v>0</v>
      </c>
      <c r="E19" s="21">
        <f>集計シート!P17</f>
        <v>116</v>
      </c>
      <c r="F19" s="24">
        <f>集計シート!H17</f>
        <v>1</v>
      </c>
      <c r="G19" s="16">
        <f>集計シート!Q17</f>
        <v>233</v>
      </c>
      <c r="H19" s="17">
        <f>集計シート!I17</f>
        <v>1</v>
      </c>
      <c r="I19" s="16">
        <f>集計シート!R17</f>
        <v>92</v>
      </c>
      <c r="J19" s="19">
        <f>集計シート!J17</f>
        <v>0</v>
      </c>
      <c r="K19" s="20">
        <f>集計シート!T17</f>
        <v>1</v>
      </c>
      <c r="M19" s="15" t="s">
        <v>68</v>
      </c>
      <c r="N19" s="16">
        <f>集計シート!O67</f>
        <v>105</v>
      </c>
      <c r="O19" s="17">
        <f>集計シート!G67</f>
        <v>1</v>
      </c>
      <c r="P19" s="21">
        <f>集計シート!P67</f>
        <v>77</v>
      </c>
      <c r="Q19" s="24">
        <f>集計シート!H67</f>
        <v>3</v>
      </c>
      <c r="R19" s="16">
        <f>集計シート!Q67</f>
        <v>182</v>
      </c>
      <c r="S19" s="18">
        <f>集計シート!I67</f>
        <v>4</v>
      </c>
      <c r="T19" s="21">
        <f>集計シート!R67</f>
        <v>80</v>
      </c>
      <c r="U19" s="19">
        <f>集計シート!J67</f>
        <v>1</v>
      </c>
      <c r="V19" s="22">
        <f>集計シート!T67</f>
        <v>2</v>
      </c>
    </row>
    <row r="20" spans="2:22" ht="15.75" customHeight="1" x14ac:dyDescent="0.15">
      <c r="B20" s="15" t="s">
        <v>21</v>
      </c>
      <c r="C20" s="16">
        <f>集計シート!O18</f>
        <v>71</v>
      </c>
      <c r="D20" s="17">
        <f>集計シート!G18</f>
        <v>0</v>
      </c>
      <c r="E20" s="21">
        <f>集計シート!P18</f>
        <v>78</v>
      </c>
      <c r="F20" s="24">
        <f>集計シート!H18</f>
        <v>0</v>
      </c>
      <c r="G20" s="16">
        <f>集計シート!Q18</f>
        <v>149</v>
      </c>
      <c r="H20" s="17">
        <f>集計シート!I18</f>
        <v>0</v>
      </c>
      <c r="I20" s="16">
        <f>集計シート!R18</f>
        <v>68</v>
      </c>
      <c r="J20" s="19">
        <f>集計シート!J18</f>
        <v>0</v>
      </c>
      <c r="K20" s="20">
        <f>集計シート!T18</f>
        <v>0</v>
      </c>
      <c r="M20" s="15" t="s">
        <v>69</v>
      </c>
      <c r="N20" s="16">
        <f>集計シート!O68</f>
        <v>156</v>
      </c>
      <c r="O20" s="17">
        <f>集計シート!G68</f>
        <v>0</v>
      </c>
      <c r="P20" s="21">
        <f>集計シート!P68</f>
        <v>166</v>
      </c>
      <c r="Q20" s="24">
        <f>集計シート!H68</f>
        <v>0</v>
      </c>
      <c r="R20" s="16">
        <f>集計シート!Q68</f>
        <v>322</v>
      </c>
      <c r="S20" s="18">
        <f>集計シート!I68</f>
        <v>0</v>
      </c>
      <c r="T20" s="21">
        <f>集計シート!R68</f>
        <v>147</v>
      </c>
      <c r="U20" s="19">
        <f>集計シート!J68</f>
        <v>0</v>
      </c>
      <c r="V20" s="22">
        <f>集計シート!T68</f>
        <v>0</v>
      </c>
    </row>
    <row r="21" spans="2:22" ht="15.75" customHeight="1" x14ac:dyDescent="0.15">
      <c r="B21" s="15" t="s">
        <v>22</v>
      </c>
      <c r="C21" s="16">
        <f>集計シート!O19</f>
        <v>75</v>
      </c>
      <c r="D21" s="17">
        <f>集計シート!G19</f>
        <v>0</v>
      </c>
      <c r="E21" s="21">
        <f>集計シート!P19</f>
        <v>60</v>
      </c>
      <c r="F21" s="24">
        <f>集計シート!H19</f>
        <v>0</v>
      </c>
      <c r="G21" s="16">
        <f>集計シート!Q19</f>
        <v>135</v>
      </c>
      <c r="H21" s="17">
        <f>集計シート!I19</f>
        <v>0</v>
      </c>
      <c r="I21" s="16">
        <f>集計シート!R19</f>
        <v>63</v>
      </c>
      <c r="J21" s="19">
        <f>集計シート!J19</f>
        <v>0</v>
      </c>
      <c r="K21" s="20">
        <f>集計シート!T19</f>
        <v>0</v>
      </c>
      <c r="M21" s="15" t="s">
        <v>70</v>
      </c>
      <c r="N21" s="16">
        <f>集計シート!O69</f>
        <v>139</v>
      </c>
      <c r="O21" s="17">
        <f>集計シート!G69</f>
        <v>7</v>
      </c>
      <c r="P21" s="21">
        <f>集計シート!P69</f>
        <v>116</v>
      </c>
      <c r="Q21" s="24">
        <f>集計シート!H69</f>
        <v>4</v>
      </c>
      <c r="R21" s="16">
        <f>集計シート!Q69</f>
        <v>255</v>
      </c>
      <c r="S21" s="18">
        <f>集計シート!I69</f>
        <v>11</v>
      </c>
      <c r="T21" s="21">
        <f>集計シート!R69</f>
        <v>108</v>
      </c>
      <c r="U21" s="19">
        <f>集計シート!J69</f>
        <v>8</v>
      </c>
      <c r="V21" s="22">
        <f>集計シート!T69</f>
        <v>0</v>
      </c>
    </row>
    <row r="22" spans="2:22" ht="15.75" customHeight="1" x14ac:dyDescent="0.15">
      <c r="B22" s="15" t="s">
        <v>23</v>
      </c>
      <c r="C22" s="16">
        <f>集計シート!O20</f>
        <v>108</v>
      </c>
      <c r="D22" s="17">
        <f>集計シート!G20</f>
        <v>0</v>
      </c>
      <c r="E22" s="21">
        <f>集計シート!P20</f>
        <v>99</v>
      </c>
      <c r="F22" s="24">
        <f>集計シート!H20</f>
        <v>1</v>
      </c>
      <c r="G22" s="16">
        <f>集計シート!Q20</f>
        <v>207</v>
      </c>
      <c r="H22" s="17">
        <f>集計シート!I20</f>
        <v>1</v>
      </c>
      <c r="I22" s="16">
        <f>集計シート!R20</f>
        <v>96</v>
      </c>
      <c r="J22" s="19">
        <f>集計シート!J20</f>
        <v>0</v>
      </c>
      <c r="K22" s="20">
        <f>集計シート!T20</f>
        <v>1</v>
      </c>
      <c r="M22" s="15" t="s">
        <v>71</v>
      </c>
      <c r="N22" s="16">
        <f>集計シート!O70</f>
        <v>175</v>
      </c>
      <c r="O22" s="17">
        <f>集計シート!G70</f>
        <v>1</v>
      </c>
      <c r="P22" s="21">
        <f>集計シート!P70</f>
        <v>165</v>
      </c>
      <c r="Q22" s="24">
        <f>集計シート!H70</f>
        <v>0</v>
      </c>
      <c r="R22" s="16">
        <f>集計シート!Q70</f>
        <v>340</v>
      </c>
      <c r="S22" s="18">
        <f>集計シート!I70</f>
        <v>1</v>
      </c>
      <c r="T22" s="21">
        <f>集計シート!R70</f>
        <v>162</v>
      </c>
      <c r="U22" s="19">
        <f>集計シート!J70</f>
        <v>1</v>
      </c>
      <c r="V22" s="22">
        <f>集計シート!T70</f>
        <v>0</v>
      </c>
    </row>
    <row r="23" spans="2:22" ht="15.75" customHeight="1" x14ac:dyDescent="0.15">
      <c r="B23" s="15" t="s">
        <v>24</v>
      </c>
      <c r="C23" s="16">
        <f>集計シート!O21</f>
        <v>99</v>
      </c>
      <c r="D23" s="17">
        <f>集計シート!G21</f>
        <v>0</v>
      </c>
      <c r="E23" s="21">
        <f>集計シート!P21</f>
        <v>93</v>
      </c>
      <c r="F23" s="24">
        <f>集計シート!H21</f>
        <v>1</v>
      </c>
      <c r="G23" s="16">
        <f>集計シート!Q21</f>
        <v>192</v>
      </c>
      <c r="H23" s="17">
        <f>集計シート!I21</f>
        <v>1</v>
      </c>
      <c r="I23" s="16">
        <f>集計シート!R21</f>
        <v>93</v>
      </c>
      <c r="J23" s="19">
        <f>集計シート!J21</f>
        <v>1</v>
      </c>
      <c r="K23" s="20">
        <f>集計シート!T21</f>
        <v>0</v>
      </c>
      <c r="M23" s="15" t="s">
        <v>72</v>
      </c>
      <c r="N23" s="16">
        <f>集計シート!O71</f>
        <v>68</v>
      </c>
      <c r="O23" s="17">
        <f>集計シート!G71</f>
        <v>0</v>
      </c>
      <c r="P23" s="21">
        <f>集計シート!P71</f>
        <v>75</v>
      </c>
      <c r="Q23" s="24">
        <f>集計シート!H71</f>
        <v>0</v>
      </c>
      <c r="R23" s="16">
        <f>集計シート!Q71</f>
        <v>143</v>
      </c>
      <c r="S23" s="18">
        <f>集計シート!I71</f>
        <v>0</v>
      </c>
      <c r="T23" s="21">
        <f>集計シート!R71</f>
        <v>61</v>
      </c>
      <c r="U23" s="19">
        <f>集計シート!J71</f>
        <v>0</v>
      </c>
      <c r="V23" s="22">
        <f>集計シート!T71</f>
        <v>0</v>
      </c>
    </row>
    <row r="24" spans="2:22" ht="15.75" customHeight="1" thickBot="1" x14ac:dyDescent="0.2">
      <c r="B24" s="15" t="s">
        <v>25</v>
      </c>
      <c r="C24" s="16">
        <f>集計シート!O22</f>
        <v>98</v>
      </c>
      <c r="D24" s="17">
        <f>集計シート!G22</f>
        <v>5</v>
      </c>
      <c r="E24" s="21">
        <f>集計シート!P22</f>
        <v>83</v>
      </c>
      <c r="F24" s="24">
        <f>集計シート!H22</f>
        <v>0</v>
      </c>
      <c r="G24" s="16">
        <f>集計シート!Q22</f>
        <v>181</v>
      </c>
      <c r="H24" s="17">
        <f>集計シート!I22</f>
        <v>5</v>
      </c>
      <c r="I24" s="16">
        <f>集計シート!R22</f>
        <v>88</v>
      </c>
      <c r="J24" s="19">
        <f>集計シート!J22</f>
        <v>5</v>
      </c>
      <c r="K24" s="20">
        <f>集計シート!T22</f>
        <v>0</v>
      </c>
      <c r="M24" s="25" t="s">
        <v>89</v>
      </c>
      <c r="N24" s="30">
        <f>SUM(N17:N23)</f>
        <v>943</v>
      </c>
      <c r="O24" s="27">
        <f t="shared" ref="O24" si="7">SUM(O17:O23)</f>
        <v>9</v>
      </c>
      <c r="P24" s="34">
        <f t="shared" ref="P24" si="8">SUM(P17:P23)</f>
        <v>875</v>
      </c>
      <c r="Q24" s="35">
        <f t="shared" ref="Q24" si="9">SUM(Q17:Q23)</f>
        <v>12</v>
      </c>
      <c r="R24" s="30">
        <f t="shared" ref="R24" si="10">SUM(R17:R23)</f>
        <v>1818</v>
      </c>
      <c r="S24" s="27">
        <f t="shared" ref="S24" si="11">SUM(S17:S23)</f>
        <v>21</v>
      </c>
      <c r="T24" s="30">
        <f t="shared" ref="T24:U24" si="12">SUM(T17:T23)</f>
        <v>795</v>
      </c>
      <c r="U24" s="31">
        <f t="shared" si="12"/>
        <v>11</v>
      </c>
      <c r="V24" s="32">
        <f t="shared" ref="V24" si="13">SUM(V17:V23)</f>
        <v>5</v>
      </c>
    </row>
    <row r="25" spans="2:22" ht="15.75" customHeight="1" x14ac:dyDescent="0.15">
      <c r="B25" s="15" t="s">
        <v>26</v>
      </c>
      <c r="C25" s="16">
        <f>集計シート!O23</f>
        <v>84</v>
      </c>
      <c r="D25" s="17">
        <f>集計シート!G23</f>
        <v>5</v>
      </c>
      <c r="E25" s="21">
        <f>集計シート!P23</f>
        <v>76</v>
      </c>
      <c r="F25" s="24">
        <f>集計シート!H23</f>
        <v>2</v>
      </c>
      <c r="G25" s="16">
        <f>集計シート!Q23</f>
        <v>160</v>
      </c>
      <c r="H25" s="17">
        <f>集計シート!I23</f>
        <v>7</v>
      </c>
      <c r="I25" s="16">
        <f>集計シート!R23</f>
        <v>76</v>
      </c>
      <c r="J25" s="19">
        <f>集計シート!J23</f>
        <v>5</v>
      </c>
      <c r="K25" s="20">
        <f>集計シート!T23</f>
        <v>2</v>
      </c>
      <c r="M25" s="7" t="s">
        <v>73</v>
      </c>
      <c r="N25" s="8">
        <f>集計シート!O72</f>
        <v>54</v>
      </c>
      <c r="O25" s="9">
        <f>集計シート!G72</f>
        <v>0</v>
      </c>
      <c r="P25" s="13">
        <f>集計シート!P72</f>
        <v>60</v>
      </c>
      <c r="Q25" s="33">
        <f>集計シート!H72</f>
        <v>3</v>
      </c>
      <c r="R25" s="8">
        <f>集計シート!Q72</f>
        <v>114</v>
      </c>
      <c r="S25" s="9">
        <f>集計シート!I72</f>
        <v>3</v>
      </c>
      <c r="T25" s="13">
        <f>集計シート!R72</f>
        <v>47</v>
      </c>
      <c r="U25" s="11">
        <f>集計シート!J72</f>
        <v>0</v>
      </c>
      <c r="V25" s="14">
        <f>集計シート!T72</f>
        <v>2</v>
      </c>
    </row>
    <row r="26" spans="2:22" ht="15.75" customHeight="1" x14ac:dyDescent="0.15">
      <c r="B26" s="15" t="s">
        <v>27</v>
      </c>
      <c r="C26" s="16">
        <f>集計シート!O24</f>
        <v>96</v>
      </c>
      <c r="D26" s="17">
        <f>集計シート!G24</f>
        <v>0</v>
      </c>
      <c r="E26" s="21">
        <f>集計シート!P24</f>
        <v>100</v>
      </c>
      <c r="F26" s="24">
        <f>集計シート!H24</f>
        <v>0</v>
      </c>
      <c r="G26" s="16">
        <f>集計シート!Q24</f>
        <v>196</v>
      </c>
      <c r="H26" s="17">
        <f>集計シート!I24</f>
        <v>0</v>
      </c>
      <c r="I26" s="16">
        <f>集計シート!R24</f>
        <v>96</v>
      </c>
      <c r="J26" s="19">
        <f>集計シート!J24</f>
        <v>0</v>
      </c>
      <c r="K26" s="20">
        <f>集計シート!T24</f>
        <v>0</v>
      </c>
      <c r="M26" s="15" t="s">
        <v>74</v>
      </c>
      <c r="N26" s="16">
        <f>集計シート!O73</f>
        <v>60</v>
      </c>
      <c r="O26" s="17">
        <f>集計シート!G73</f>
        <v>0</v>
      </c>
      <c r="P26" s="21">
        <f>集計シート!P73</f>
        <v>51</v>
      </c>
      <c r="Q26" s="24">
        <f>集計シート!H73</f>
        <v>0</v>
      </c>
      <c r="R26" s="16">
        <f>集計シート!Q73</f>
        <v>111</v>
      </c>
      <c r="S26" s="17">
        <f>集計シート!I73</f>
        <v>0</v>
      </c>
      <c r="T26" s="21">
        <f>集計シート!R73</f>
        <v>49</v>
      </c>
      <c r="U26" s="19">
        <f>集計シート!J73</f>
        <v>0</v>
      </c>
      <c r="V26" s="22">
        <f>集計シート!T73</f>
        <v>0</v>
      </c>
    </row>
    <row r="27" spans="2:22" ht="15.75" customHeight="1" x14ac:dyDescent="0.15">
      <c r="B27" s="15" t="s">
        <v>28</v>
      </c>
      <c r="C27" s="16">
        <f>集計シート!O25</f>
        <v>110</v>
      </c>
      <c r="D27" s="17">
        <f>集計シート!G25</f>
        <v>0</v>
      </c>
      <c r="E27" s="21">
        <f>集計シート!P25</f>
        <v>85</v>
      </c>
      <c r="F27" s="24">
        <f>集計シート!H25</f>
        <v>0</v>
      </c>
      <c r="G27" s="16">
        <f>集計シート!Q25</f>
        <v>195</v>
      </c>
      <c r="H27" s="17">
        <f>集計シート!I25</f>
        <v>0</v>
      </c>
      <c r="I27" s="16">
        <f>集計シート!R25</f>
        <v>90</v>
      </c>
      <c r="J27" s="19">
        <f>集計シート!J25</f>
        <v>0</v>
      </c>
      <c r="K27" s="20">
        <f>集計シート!T25</f>
        <v>0</v>
      </c>
      <c r="M27" s="15" t="s">
        <v>75</v>
      </c>
      <c r="N27" s="16">
        <f>集計シート!O74</f>
        <v>62</v>
      </c>
      <c r="O27" s="17">
        <f>集計シート!G74</f>
        <v>0</v>
      </c>
      <c r="P27" s="21">
        <f>集計シート!P74</f>
        <v>52</v>
      </c>
      <c r="Q27" s="24">
        <f>集計シート!H74</f>
        <v>0</v>
      </c>
      <c r="R27" s="16">
        <f>集計シート!Q74</f>
        <v>114</v>
      </c>
      <c r="S27" s="17">
        <f>集計シート!I74</f>
        <v>0</v>
      </c>
      <c r="T27" s="21">
        <f>集計シート!R74</f>
        <v>43</v>
      </c>
      <c r="U27" s="19">
        <f>集計シート!J74</f>
        <v>0</v>
      </c>
      <c r="V27" s="22">
        <f>集計シート!T74</f>
        <v>0</v>
      </c>
    </row>
    <row r="28" spans="2:22" ht="15.75" customHeight="1" x14ac:dyDescent="0.15">
      <c r="B28" s="15" t="s">
        <v>29</v>
      </c>
      <c r="C28" s="16">
        <f>集計シート!O26</f>
        <v>91</v>
      </c>
      <c r="D28" s="17">
        <f>集計シート!G26</f>
        <v>0</v>
      </c>
      <c r="E28" s="21">
        <f>集計シート!P26</f>
        <v>82</v>
      </c>
      <c r="F28" s="24">
        <f>集計シート!H26</f>
        <v>0</v>
      </c>
      <c r="G28" s="16">
        <f>集計シート!Q26</f>
        <v>173</v>
      </c>
      <c r="H28" s="17">
        <f>集計シート!I26</f>
        <v>0</v>
      </c>
      <c r="I28" s="16">
        <f>集計シート!R26</f>
        <v>81</v>
      </c>
      <c r="J28" s="19">
        <f>集計シート!J26</f>
        <v>0</v>
      </c>
      <c r="K28" s="20">
        <f>集計シート!T26</f>
        <v>0</v>
      </c>
      <c r="M28" s="15" t="s">
        <v>76</v>
      </c>
      <c r="N28" s="16">
        <f>集計シート!O75</f>
        <v>42</v>
      </c>
      <c r="O28" s="17">
        <f>集計シート!G75</f>
        <v>0</v>
      </c>
      <c r="P28" s="21">
        <f>集計シート!P75</f>
        <v>48</v>
      </c>
      <c r="Q28" s="24">
        <f>集計シート!H75</f>
        <v>0</v>
      </c>
      <c r="R28" s="16">
        <f>集計シート!Q75</f>
        <v>90</v>
      </c>
      <c r="S28" s="17">
        <f>集計シート!I75</f>
        <v>0</v>
      </c>
      <c r="T28" s="21">
        <f>集計シート!R75</f>
        <v>37</v>
      </c>
      <c r="U28" s="19">
        <f>集計シート!J75</f>
        <v>0</v>
      </c>
      <c r="V28" s="22">
        <f>集計シート!T75</f>
        <v>0</v>
      </c>
    </row>
    <row r="29" spans="2:22" ht="15.75" customHeight="1" x14ac:dyDescent="0.15">
      <c r="B29" s="15" t="s">
        <v>30</v>
      </c>
      <c r="C29" s="16">
        <f>集計シート!O27</f>
        <v>95</v>
      </c>
      <c r="D29" s="17">
        <f>集計シート!G27</f>
        <v>4</v>
      </c>
      <c r="E29" s="21">
        <f>集計シート!P27</f>
        <v>91</v>
      </c>
      <c r="F29" s="24">
        <f>集計シート!H27</f>
        <v>2</v>
      </c>
      <c r="G29" s="16">
        <f>集計シート!Q27</f>
        <v>186</v>
      </c>
      <c r="H29" s="17">
        <f>集計シート!I27</f>
        <v>6</v>
      </c>
      <c r="I29" s="16">
        <f>集計シート!R27</f>
        <v>87</v>
      </c>
      <c r="J29" s="19">
        <f>集計シート!J27</f>
        <v>1</v>
      </c>
      <c r="K29" s="20">
        <f>集計シート!T27</f>
        <v>1</v>
      </c>
      <c r="M29" s="15" t="s">
        <v>77</v>
      </c>
      <c r="N29" s="16">
        <f>集計シート!O76</f>
        <v>58</v>
      </c>
      <c r="O29" s="17">
        <f>集計シート!G76</f>
        <v>0</v>
      </c>
      <c r="P29" s="21">
        <f>集計シート!P76</f>
        <v>51</v>
      </c>
      <c r="Q29" s="24">
        <f>集計シート!H76</f>
        <v>0</v>
      </c>
      <c r="R29" s="16">
        <f>集計シート!Q76</f>
        <v>109</v>
      </c>
      <c r="S29" s="17">
        <f>集計シート!I76</f>
        <v>0</v>
      </c>
      <c r="T29" s="21">
        <f>集計シート!R76</f>
        <v>40</v>
      </c>
      <c r="U29" s="19">
        <f>集計シート!J76</f>
        <v>0</v>
      </c>
      <c r="V29" s="22">
        <f>集計シート!T76</f>
        <v>0</v>
      </c>
    </row>
    <row r="30" spans="2:22" ht="15.75" customHeight="1" thickBot="1" x14ac:dyDescent="0.2">
      <c r="B30" s="25" t="s">
        <v>31</v>
      </c>
      <c r="C30" s="30">
        <f>SUM(C5:C29)</f>
        <v>3135</v>
      </c>
      <c r="D30" s="27">
        <f t="shared" ref="D30:K30" si="14">SUM(D5:D29)</f>
        <v>126</v>
      </c>
      <c r="E30" s="28">
        <f t="shared" si="14"/>
        <v>3000</v>
      </c>
      <c r="F30" s="29">
        <f t="shared" si="14"/>
        <v>86</v>
      </c>
      <c r="G30" s="30">
        <f t="shared" si="14"/>
        <v>6135</v>
      </c>
      <c r="H30" s="27">
        <f t="shared" si="14"/>
        <v>212</v>
      </c>
      <c r="I30" s="30">
        <f>SUM(I5:I29)</f>
        <v>2698</v>
      </c>
      <c r="J30" s="31">
        <f t="shared" si="14"/>
        <v>152</v>
      </c>
      <c r="K30" s="32">
        <f t="shared" si="14"/>
        <v>21</v>
      </c>
      <c r="M30" s="15" t="s">
        <v>78</v>
      </c>
      <c r="N30" s="16">
        <f>集計シート!O77</f>
        <v>43</v>
      </c>
      <c r="O30" s="17">
        <f>集計シート!G77</f>
        <v>0</v>
      </c>
      <c r="P30" s="21">
        <f>集計シート!P77</f>
        <v>36</v>
      </c>
      <c r="Q30" s="24">
        <f>集計シート!H77</f>
        <v>2</v>
      </c>
      <c r="R30" s="16">
        <f>集計シート!Q77</f>
        <v>79</v>
      </c>
      <c r="S30" s="17">
        <f>集計シート!I77</f>
        <v>2</v>
      </c>
      <c r="T30" s="21">
        <f>集計シート!R77</f>
        <v>36</v>
      </c>
      <c r="U30" s="19">
        <f>集計シート!J77</f>
        <v>0</v>
      </c>
      <c r="V30" s="22">
        <f>集計シート!T77</f>
        <v>2</v>
      </c>
    </row>
    <row r="31" spans="2:22" ht="15.75" customHeight="1" x14ac:dyDescent="0.15">
      <c r="B31" s="7" t="s">
        <v>10</v>
      </c>
      <c r="C31" s="8">
        <f>集計シート!O30</f>
        <v>504</v>
      </c>
      <c r="D31" s="9">
        <f>集計シート!G30</f>
        <v>37</v>
      </c>
      <c r="E31" s="13">
        <f>集計シート!P30</f>
        <v>483</v>
      </c>
      <c r="F31" s="33">
        <f>集計シート!H30</f>
        <v>26</v>
      </c>
      <c r="G31" s="8">
        <f>集計シート!Q30</f>
        <v>987</v>
      </c>
      <c r="H31" s="9">
        <f>集計シート!I30</f>
        <v>63</v>
      </c>
      <c r="I31" s="13">
        <f>集計シート!R30</f>
        <v>425</v>
      </c>
      <c r="J31" s="11">
        <f>集計シート!J30</f>
        <v>48</v>
      </c>
      <c r="K31" s="14">
        <f>集計シート!T30</f>
        <v>3</v>
      </c>
      <c r="M31" s="15" t="s">
        <v>79</v>
      </c>
      <c r="N31" s="16">
        <f>集計シート!O78</f>
        <v>57</v>
      </c>
      <c r="O31" s="17">
        <f>集計シート!G78</f>
        <v>0</v>
      </c>
      <c r="P31" s="21">
        <f>集計シート!P78</f>
        <v>54</v>
      </c>
      <c r="Q31" s="24">
        <f>集計シート!H78</f>
        <v>2</v>
      </c>
      <c r="R31" s="16">
        <f>集計シート!Q78</f>
        <v>111</v>
      </c>
      <c r="S31" s="17">
        <f>集計シート!I78</f>
        <v>2</v>
      </c>
      <c r="T31" s="21">
        <f>集計シート!R78</f>
        <v>51</v>
      </c>
      <c r="U31" s="19">
        <f>集計シート!J78</f>
        <v>1</v>
      </c>
      <c r="V31" s="22">
        <f>集計シート!T78</f>
        <v>1</v>
      </c>
    </row>
    <row r="32" spans="2:22" ht="15.75" customHeight="1" x14ac:dyDescent="0.15">
      <c r="B32" s="15" t="s">
        <v>32</v>
      </c>
      <c r="C32" s="16">
        <f>集計シート!O31</f>
        <v>439</v>
      </c>
      <c r="D32" s="17">
        <f>集計シート!G31</f>
        <v>26</v>
      </c>
      <c r="E32" s="21">
        <f>集計シート!P31</f>
        <v>413</v>
      </c>
      <c r="F32" s="24">
        <f>集計シート!H31</f>
        <v>11</v>
      </c>
      <c r="G32" s="16">
        <f>集計シート!Q31</f>
        <v>852</v>
      </c>
      <c r="H32" s="17">
        <f>集計シート!I31</f>
        <v>37</v>
      </c>
      <c r="I32" s="21">
        <f>集計シート!R31</f>
        <v>423</v>
      </c>
      <c r="J32" s="19">
        <f>集計シート!J31</f>
        <v>24</v>
      </c>
      <c r="K32" s="22">
        <f>集計シート!T31</f>
        <v>5</v>
      </c>
      <c r="M32" s="15" t="s">
        <v>80</v>
      </c>
      <c r="N32" s="16">
        <f>集計シート!O79</f>
        <v>88</v>
      </c>
      <c r="O32" s="17">
        <f>集計シート!G79</f>
        <v>0</v>
      </c>
      <c r="P32" s="21">
        <f>集計シート!P79</f>
        <v>75</v>
      </c>
      <c r="Q32" s="24">
        <f>集計シート!H79</f>
        <v>0</v>
      </c>
      <c r="R32" s="16">
        <f>集計シート!Q79</f>
        <v>163</v>
      </c>
      <c r="S32" s="17">
        <f>集計シート!I79</f>
        <v>0</v>
      </c>
      <c r="T32" s="21">
        <f>集計シート!R79</f>
        <v>67</v>
      </c>
      <c r="U32" s="19">
        <f>集計シート!J79</f>
        <v>0</v>
      </c>
      <c r="V32" s="22">
        <f>集計シート!T79</f>
        <v>0</v>
      </c>
    </row>
    <row r="33" spans="2:24" ht="15.75" customHeight="1" x14ac:dyDescent="0.15">
      <c r="B33" s="15" t="s">
        <v>33</v>
      </c>
      <c r="C33" s="16">
        <f>集計シート!O32</f>
        <v>312</v>
      </c>
      <c r="D33" s="17">
        <f>集計シート!G32</f>
        <v>11</v>
      </c>
      <c r="E33" s="21">
        <f>集計シート!P32</f>
        <v>313</v>
      </c>
      <c r="F33" s="24">
        <f>集計シート!H32</f>
        <v>7</v>
      </c>
      <c r="G33" s="16">
        <f>集計シート!Q32</f>
        <v>625</v>
      </c>
      <c r="H33" s="17">
        <f>集計シート!I32</f>
        <v>18</v>
      </c>
      <c r="I33" s="21">
        <f>集計シート!R32</f>
        <v>273</v>
      </c>
      <c r="J33" s="19">
        <f>集計シート!J32</f>
        <v>14</v>
      </c>
      <c r="K33" s="22">
        <f>集計シート!T32</f>
        <v>3</v>
      </c>
      <c r="M33" s="15" t="s">
        <v>81</v>
      </c>
      <c r="N33" s="16">
        <f>集計シート!O80</f>
        <v>79</v>
      </c>
      <c r="O33" s="17">
        <f>集計シート!G80</f>
        <v>1</v>
      </c>
      <c r="P33" s="21">
        <f>集計シート!P80</f>
        <v>83</v>
      </c>
      <c r="Q33" s="24">
        <f>集計シート!H80</f>
        <v>0</v>
      </c>
      <c r="R33" s="16">
        <f>集計シート!Q80</f>
        <v>162</v>
      </c>
      <c r="S33" s="17">
        <f>集計シート!I80</f>
        <v>1</v>
      </c>
      <c r="T33" s="21">
        <f>集計シート!R80</f>
        <v>63</v>
      </c>
      <c r="U33" s="19">
        <f>集計シート!J80</f>
        <v>1</v>
      </c>
      <c r="V33" s="22">
        <f>集計シート!T80</f>
        <v>0</v>
      </c>
    </row>
    <row r="34" spans="2:24" ht="15.75" customHeight="1" x14ac:dyDescent="0.15">
      <c r="B34" s="15" t="s">
        <v>34</v>
      </c>
      <c r="C34" s="16">
        <f>集計シート!O33</f>
        <v>17</v>
      </c>
      <c r="D34" s="17">
        <f>集計シート!G33</f>
        <v>0</v>
      </c>
      <c r="E34" s="21">
        <f>集計シート!P33</f>
        <v>0</v>
      </c>
      <c r="F34" s="24">
        <f>集計シート!H33</f>
        <v>0</v>
      </c>
      <c r="G34" s="16">
        <f>集計シート!Q33</f>
        <v>17</v>
      </c>
      <c r="H34" s="17">
        <f>集計シート!I33</f>
        <v>0</v>
      </c>
      <c r="I34" s="21">
        <f>集計シート!R33</f>
        <v>17</v>
      </c>
      <c r="J34" s="19">
        <f>集計シート!J33</f>
        <v>0</v>
      </c>
      <c r="K34" s="22">
        <f>集計シート!T33</f>
        <v>0</v>
      </c>
      <c r="M34" s="15" t="s">
        <v>82</v>
      </c>
      <c r="N34" s="16">
        <f>集計シート!O81</f>
        <v>91</v>
      </c>
      <c r="O34" s="17">
        <f>集計シート!G81</f>
        <v>0</v>
      </c>
      <c r="P34" s="21">
        <f>集計シート!P81</f>
        <v>87</v>
      </c>
      <c r="Q34" s="24">
        <f>集計シート!H81</f>
        <v>0</v>
      </c>
      <c r="R34" s="16">
        <f>集計シート!Q81</f>
        <v>178</v>
      </c>
      <c r="S34" s="17">
        <f>集計シート!I81</f>
        <v>0</v>
      </c>
      <c r="T34" s="21">
        <f>集計シート!R81</f>
        <v>64</v>
      </c>
      <c r="U34" s="19">
        <f>集計シート!J81</f>
        <v>0</v>
      </c>
      <c r="V34" s="22">
        <f>集計シート!T81</f>
        <v>0</v>
      </c>
    </row>
    <row r="35" spans="2:24" ht="15.75" customHeight="1" x14ac:dyDescent="0.15">
      <c r="B35" s="15" t="s">
        <v>35</v>
      </c>
      <c r="C35" s="16">
        <f>集計シート!O34</f>
        <v>265</v>
      </c>
      <c r="D35" s="17">
        <f>集計シート!G34</f>
        <v>7</v>
      </c>
      <c r="E35" s="21">
        <f>集計シート!P34</f>
        <v>261</v>
      </c>
      <c r="F35" s="24">
        <f>集計シート!H34</f>
        <v>8</v>
      </c>
      <c r="G35" s="16">
        <f>集計シート!Q34</f>
        <v>526</v>
      </c>
      <c r="H35" s="17">
        <f>集計シート!I34</f>
        <v>15</v>
      </c>
      <c r="I35" s="21">
        <f>集計シート!R34</f>
        <v>237</v>
      </c>
      <c r="J35" s="19">
        <f>集計シート!J34</f>
        <v>8</v>
      </c>
      <c r="K35" s="22">
        <f>集計シート!T34</f>
        <v>1</v>
      </c>
      <c r="M35" s="15" t="s">
        <v>83</v>
      </c>
      <c r="N35" s="16">
        <f>集計シート!O82</f>
        <v>64</v>
      </c>
      <c r="O35" s="17">
        <f>集計シート!G82</f>
        <v>0</v>
      </c>
      <c r="P35" s="21">
        <f>集計シート!P82</f>
        <v>65</v>
      </c>
      <c r="Q35" s="24">
        <f>集計シート!H82</f>
        <v>0</v>
      </c>
      <c r="R35" s="16">
        <f>集計シート!Q82</f>
        <v>129</v>
      </c>
      <c r="S35" s="17">
        <f>集計シート!I82</f>
        <v>0</v>
      </c>
      <c r="T35" s="21">
        <f>集計シート!R82</f>
        <v>46</v>
      </c>
      <c r="U35" s="19">
        <f>集計シート!J82</f>
        <v>0</v>
      </c>
      <c r="V35" s="22">
        <f>集計シート!T82</f>
        <v>0</v>
      </c>
    </row>
    <row r="36" spans="2:24" ht="15.75" customHeight="1" x14ac:dyDescent="0.15">
      <c r="B36" s="15" t="s">
        <v>36</v>
      </c>
      <c r="C36" s="16">
        <f>集計シート!O35</f>
        <v>305</v>
      </c>
      <c r="D36" s="17">
        <f>集計シート!G35</f>
        <v>16</v>
      </c>
      <c r="E36" s="21">
        <f>集計シート!P35</f>
        <v>308</v>
      </c>
      <c r="F36" s="24">
        <f>集計シート!H35</f>
        <v>7</v>
      </c>
      <c r="G36" s="16">
        <f>集計シート!Q35</f>
        <v>613</v>
      </c>
      <c r="H36" s="17">
        <f>集計シート!I35</f>
        <v>23</v>
      </c>
      <c r="I36" s="21">
        <f>集計シート!R35</f>
        <v>252</v>
      </c>
      <c r="J36" s="19">
        <f>集計シート!J35</f>
        <v>12</v>
      </c>
      <c r="K36" s="22">
        <f>集計シート!T35</f>
        <v>4</v>
      </c>
      <c r="M36" s="15" t="s">
        <v>84</v>
      </c>
      <c r="N36" s="16">
        <f>集計シート!O83</f>
        <v>69</v>
      </c>
      <c r="O36" s="17">
        <f>集計シート!G83</f>
        <v>1</v>
      </c>
      <c r="P36" s="21">
        <f>集計シート!P83</f>
        <v>63</v>
      </c>
      <c r="Q36" s="24">
        <f>集計シート!H83</f>
        <v>1</v>
      </c>
      <c r="R36" s="16">
        <f>集計シート!Q83</f>
        <v>132</v>
      </c>
      <c r="S36" s="17">
        <f>集計シート!I83</f>
        <v>2</v>
      </c>
      <c r="T36" s="21">
        <f>集計シート!R83</f>
        <v>57</v>
      </c>
      <c r="U36" s="19">
        <f>集計シート!J83</f>
        <v>0</v>
      </c>
      <c r="V36" s="22">
        <f>集計シート!T83</f>
        <v>1</v>
      </c>
    </row>
    <row r="37" spans="2:24" ht="15.75" customHeight="1" x14ac:dyDescent="0.15">
      <c r="B37" s="15" t="s">
        <v>37</v>
      </c>
      <c r="C37" s="16">
        <f>集計シート!O36</f>
        <v>177</v>
      </c>
      <c r="D37" s="17">
        <f>集計シート!G36</f>
        <v>6</v>
      </c>
      <c r="E37" s="21">
        <f>集計シート!P36</f>
        <v>185</v>
      </c>
      <c r="F37" s="24">
        <f>集計シート!H36</f>
        <v>9</v>
      </c>
      <c r="G37" s="16">
        <f>集計シート!Q36</f>
        <v>362</v>
      </c>
      <c r="H37" s="17">
        <f>集計シート!I36</f>
        <v>15</v>
      </c>
      <c r="I37" s="21">
        <f>集計シート!R36</f>
        <v>187</v>
      </c>
      <c r="J37" s="19">
        <f>集計シート!J36</f>
        <v>5</v>
      </c>
      <c r="K37" s="22">
        <f>集計シート!T36</f>
        <v>0</v>
      </c>
      <c r="M37" s="15" t="s">
        <v>85</v>
      </c>
      <c r="N37" s="16">
        <f>集計シート!O85</f>
        <v>39</v>
      </c>
      <c r="O37" s="17">
        <f>集計シート!G85</f>
        <v>0</v>
      </c>
      <c r="P37" s="21">
        <f>集計シート!P85</f>
        <v>38</v>
      </c>
      <c r="Q37" s="24">
        <f>集計シート!H85</f>
        <v>1</v>
      </c>
      <c r="R37" s="16">
        <f>集計シート!Q85</f>
        <v>77</v>
      </c>
      <c r="S37" s="17">
        <f>集計シート!I85</f>
        <v>1</v>
      </c>
      <c r="T37" s="21">
        <f>集計シート!R85</f>
        <v>34</v>
      </c>
      <c r="U37" s="19">
        <f>集計シート!J85</f>
        <v>0</v>
      </c>
      <c r="V37" s="22">
        <f>集計シート!T85</f>
        <v>1</v>
      </c>
    </row>
    <row r="38" spans="2:24" ht="15.75" customHeight="1" thickBot="1" x14ac:dyDescent="0.2">
      <c r="B38" s="15" t="s">
        <v>38</v>
      </c>
      <c r="C38" s="16">
        <f>集計シート!O37</f>
        <v>246</v>
      </c>
      <c r="D38" s="17">
        <f>集計シート!G37</f>
        <v>20</v>
      </c>
      <c r="E38" s="21">
        <f>集計シート!P37</f>
        <v>207</v>
      </c>
      <c r="F38" s="24">
        <f>集計シート!H37</f>
        <v>10</v>
      </c>
      <c r="G38" s="16">
        <f>集計シート!Q37</f>
        <v>453</v>
      </c>
      <c r="H38" s="17">
        <f>集計シート!I37</f>
        <v>30</v>
      </c>
      <c r="I38" s="21">
        <f>集計シート!R37</f>
        <v>201</v>
      </c>
      <c r="J38" s="19">
        <f>集計シート!J37</f>
        <v>16</v>
      </c>
      <c r="K38" s="22">
        <f>集計シート!T37</f>
        <v>8</v>
      </c>
      <c r="M38" s="25" t="s">
        <v>90</v>
      </c>
      <c r="N38" s="30">
        <f>SUM(N25:N37)</f>
        <v>806</v>
      </c>
      <c r="O38" s="27">
        <f t="shared" ref="O38" si="15">SUM(O25:O37)</f>
        <v>2</v>
      </c>
      <c r="P38" s="28">
        <f t="shared" ref="P38" si="16">SUM(P25:P37)</f>
        <v>763</v>
      </c>
      <c r="Q38" s="29">
        <f t="shared" ref="Q38" si="17">SUM(Q25:Q37)</f>
        <v>9</v>
      </c>
      <c r="R38" s="30">
        <f t="shared" ref="R38" si="18">SUM(R25:R37)</f>
        <v>1569</v>
      </c>
      <c r="S38" s="27">
        <f t="shared" ref="S38" si="19">SUM(S25:S37)</f>
        <v>11</v>
      </c>
      <c r="T38" s="30">
        <f t="shared" ref="T38:U38" si="20">SUM(T25:T37)</f>
        <v>634</v>
      </c>
      <c r="U38" s="31">
        <f t="shared" si="20"/>
        <v>2</v>
      </c>
      <c r="V38" s="32">
        <f t="shared" ref="V38" si="21">SUM(V25:V37)</f>
        <v>7</v>
      </c>
    </row>
    <row r="39" spans="2:24" ht="15.75" customHeight="1" thickBot="1" x14ac:dyDescent="0.2">
      <c r="B39" s="15" t="s">
        <v>39</v>
      </c>
      <c r="C39" s="16">
        <f>集計シート!O38</f>
        <v>298</v>
      </c>
      <c r="D39" s="17">
        <f>集計シート!G38</f>
        <v>3</v>
      </c>
      <c r="E39" s="21">
        <f>集計シート!P38</f>
        <v>291</v>
      </c>
      <c r="F39" s="24">
        <f>集計シート!H38</f>
        <v>11</v>
      </c>
      <c r="G39" s="16">
        <f>集計シート!Q38</f>
        <v>589</v>
      </c>
      <c r="H39" s="17">
        <f>集計シート!I38</f>
        <v>14</v>
      </c>
      <c r="I39" s="21">
        <f>集計シート!R38</f>
        <v>242</v>
      </c>
      <c r="J39" s="19">
        <f>集計シート!J38</f>
        <v>12</v>
      </c>
      <c r="K39" s="22">
        <f>集計シート!T38</f>
        <v>2</v>
      </c>
    </row>
    <row r="40" spans="2:24" ht="15.75" customHeight="1" x14ac:dyDescent="0.15">
      <c r="B40" s="15" t="s">
        <v>40</v>
      </c>
      <c r="C40" s="16">
        <f>集計シート!O39</f>
        <v>62</v>
      </c>
      <c r="D40" s="17">
        <f>集計シート!G39</f>
        <v>0</v>
      </c>
      <c r="E40" s="21">
        <f>集計シート!P39</f>
        <v>60</v>
      </c>
      <c r="F40" s="24">
        <f>集計シート!H39</f>
        <v>0</v>
      </c>
      <c r="G40" s="16">
        <f>集計シート!Q39</f>
        <v>122</v>
      </c>
      <c r="H40" s="17">
        <f>集計シート!I39</f>
        <v>0</v>
      </c>
      <c r="I40" s="21">
        <f>集計シート!R39</f>
        <v>45</v>
      </c>
      <c r="J40" s="19">
        <f>集計シート!J39</f>
        <v>0</v>
      </c>
      <c r="K40" s="22">
        <f>集計シート!T39</f>
        <v>0</v>
      </c>
      <c r="M40" s="63" t="s">
        <v>93</v>
      </c>
      <c r="N40" s="66" t="s">
        <v>2</v>
      </c>
      <c r="O40" s="78"/>
      <c r="P40" s="66" t="s">
        <v>3</v>
      </c>
      <c r="Q40" s="78"/>
      <c r="R40" s="66" t="s">
        <v>4</v>
      </c>
      <c r="S40" s="78"/>
      <c r="T40" s="66" t="s">
        <v>5</v>
      </c>
      <c r="U40" s="81"/>
      <c r="V40" s="82"/>
    </row>
    <row r="41" spans="2:24" ht="15.75" customHeight="1" x14ac:dyDescent="0.15">
      <c r="B41" s="15" t="s">
        <v>41</v>
      </c>
      <c r="C41" s="16">
        <f>集計シート!O40</f>
        <v>53</v>
      </c>
      <c r="D41" s="17">
        <f>集計シート!G40</f>
        <v>0</v>
      </c>
      <c r="E41" s="21">
        <f>集計シート!P40</f>
        <v>43</v>
      </c>
      <c r="F41" s="24">
        <f>集計シート!H40</f>
        <v>1</v>
      </c>
      <c r="G41" s="16">
        <f>集計シート!Q40</f>
        <v>96</v>
      </c>
      <c r="H41" s="17">
        <f>集計シート!I40</f>
        <v>1</v>
      </c>
      <c r="I41" s="21">
        <f>集計シート!R40</f>
        <v>41</v>
      </c>
      <c r="J41" s="19">
        <f>集計シート!J40</f>
        <v>0</v>
      </c>
      <c r="K41" s="22">
        <f>集計シート!T40</f>
        <v>1</v>
      </c>
      <c r="M41" s="77"/>
      <c r="N41" s="79"/>
      <c r="O41" s="80"/>
      <c r="P41" s="79"/>
      <c r="Q41" s="80"/>
      <c r="R41" s="79"/>
      <c r="S41" s="80"/>
      <c r="T41" s="79"/>
      <c r="U41" s="83"/>
      <c r="V41" s="84"/>
      <c r="W41" s="36"/>
      <c r="X41" s="37"/>
    </row>
    <row r="42" spans="2:24" ht="15.75" customHeight="1" x14ac:dyDescent="0.15">
      <c r="B42" s="15" t="s">
        <v>42</v>
      </c>
      <c r="C42" s="16">
        <f>集計シート!O41</f>
        <v>51</v>
      </c>
      <c r="D42" s="17">
        <f>集計シート!G41</f>
        <v>0</v>
      </c>
      <c r="E42" s="21">
        <f>集計シート!P41</f>
        <v>54</v>
      </c>
      <c r="F42" s="24">
        <f>集計シート!H41</f>
        <v>0</v>
      </c>
      <c r="G42" s="16">
        <f>集計シート!Q41</f>
        <v>105</v>
      </c>
      <c r="H42" s="17">
        <f>集計シート!I41</f>
        <v>0</v>
      </c>
      <c r="I42" s="21">
        <f>集計シート!R41</f>
        <v>40</v>
      </c>
      <c r="J42" s="19">
        <f>集計シート!J41</f>
        <v>0</v>
      </c>
      <c r="K42" s="22">
        <f>集計シート!T41</f>
        <v>0</v>
      </c>
      <c r="M42" s="38" t="s">
        <v>94</v>
      </c>
      <c r="N42" s="70">
        <f>C30+C45+C56+N16+N24+N38</f>
        <v>9320</v>
      </c>
      <c r="O42" s="85"/>
      <c r="P42" s="70">
        <f t="shared" ref="P42" si="22">E30+E45+E56+P16+P24+P38</f>
        <v>8894</v>
      </c>
      <c r="Q42" s="85"/>
      <c r="R42" s="70">
        <f>G30+G45+G56+R16+R24+R38</f>
        <v>18214</v>
      </c>
      <c r="S42" s="85"/>
      <c r="T42" s="70">
        <v>7909</v>
      </c>
      <c r="U42" s="71"/>
      <c r="V42" s="72"/>
      <c r="X42" s="23"/>
    </row>
    <row r="43" spans="2:24" ht="15.75" customHeight="1" x14ac:dyDescent="0.15">
      <c r="B43" s="15" t="s">
        <v>43</v>
      </c>
      <c r="C43" s="16">
        <f>集計シート!O42</f>
        <v>36</v>
      </c>
      <c r="D43" s="17">
        <f>集計シート!G42</f>
        <v>0</v>
      </c>
      <c r="E43" s="21">
        <f>集計シート!P42</f>
        <v>37</v>
      </c>
      <c r="F43" s="24">
        <f>集計シート!H42</f>
        <v>0</v>
      </c>
      <c r="G43" s="16">
        <f>集計シート!Q42</f>
        <v>73</v>
      </c>
      <c r="H43" s="17">
        <f>集計シート!I42</f>
        <v>0</v>
      </c>
      <c r="I43" s="21">
        <f>集計シート!R42</f>
        <v>30</v>
      </c>
      <c r="J43" s="19">
        <f>集計シート!J42</f>
        <v>0</v>
      </c>
      <c r="K43" s="22">
        <f>集計シート!T42</f>
        <v>0</v>
      </c>
      <c r="M43" s="15" t="s">
        <v>105</v>
      </c>
      <c r="N43" s="73">
        <f>D30+D45+D56+O16+O24+O38</f>
        <v>278</v>
      </c>
      <c r="O43" s="74"/>
      <c r="P43" s="73">
        <f>F30+F45+F56+Q16+Q24+Q38</f>
        <v>210</v>
      </c>
      <c r="Q43" s="74"/>
      <c r="R43" s="73">
        <f>H30+H45+H56+S16+S24+S38</f>
        <v>488</v>
      </c>
      <c r="S43" s="74"/>
      <c r="T43" s="73">
        <v>313</v>
      </c>
      <c r="U43" s="75"/>
      <c r="V43" s="76"/>
      <c r="X43" s="23"/>
    </row>
    <row r="44" spans="2:24" ht="15.75" customHeight="1" thickBot="1" x14ac:dyDescent="0.2">
      <c r="B44" s="15" t="s">
        <v>44</v>
      </c>
      <c r="C44" s="16">
        <f>集計シート!O43</f>
        <v>97</v>
      </c>
      <c r="D44" s="17">
        <f>集計シート!G43</f>
        <v>0</v>
      </c>
      <c r="E44" s="21">
        <f>集計シート!P43</f>
        <v>87</v>
      </c>
      <c r="F44" s="24">
        <f>集計シート!H43</f>
        <v>1</v>
      </c>
      <c r="G44" s="16">
        <f>集計シート!Q43</f>
        <v>184</v>
      </c>
      <c r="H44" s="17">
        <f>集計シート!I43</f>
        <v>1</v>
      </c>
      <c r="I44" s="21">
        <f>集計シート!R43</f>
        <v>81</v>
      </c>
      <c r="J44" s="19">
        <f>集計シート!J43</f>
        <v>0</v>
      </c>
      <c r="K44" s="22">
        <f>集計シート!T43</f>
        <v>1</v>
      </c>
      <c r="M44" s="39" t="s">
        <v>104</v>
      </c>
      <c r="N44" s="90"/>
      <c r="O44" s="91"/>
      <c r="P44" s="90"/>
      <c r="Q44" s="91"/>
      <c r="R44" s="90"/>
      <c r="S44" s="91"/>
      <c r="T44" s="86">
        <f>K30+K45+K56+V16+V24+V38</f>
        <v>71</v>
      </c>
      <c r="U44" s="88"/>
      <c r="V44" s="89"/>
      <c r="X44" s="23"/>
    </row>
    <row r="45" spans="2:24" ht="15.75" customHeight="1" thickBot="1" x14ac:dyDescent="0.2">
      <c r="B45" s="25" t="s">
        <v>86</v>
      </c>
      <c r="C45" s="30">
        <f>SUM(C31:C44)</f>
        <v>2862</v>
      </c>
      <c r="D45" s="27">
        <f t="shared" ref="D45:K45" si="23">SUM(D31:D44)</f>
        <v>126</v>
      </c>
      <c r="E45" s="28">
        <f t="shared" si="23"/>
        <v>2742</v>
      </c>
      <c r="F45" s="29">
        <f t="shared" si="23"/>
        <v>91</v>
      </c>
      <c r="G45" s="30">
        <f t="shared" si="23"/>
        <v>5604</v>
      </c>
      <c r="H45" s="27">
        <f t="shared" si="23"/>
        <v>217</v>
      </c>
      <c r="I45" s="30">
        <f t="shared" si="23"/>
        <v>2494</v>
      </c>
      <c r="J45" s="31">
        <f t="shared" si="23"/>
        <v>139</v>
      </c>
      <c r="K45" s="40">
        <f t="shared" si="23"/>
        <v>28</v>
      </c>
      <c r="M45" s="39" t="s">
        <v>95</v>
      </c>
      <c r="N45" s="86">
        <f>N43+N42</f>
        <v>9598</v>
      </c>
      <c r="O45" s="87"/>
      <c r="P45" s="86">
        <f>P43+P42</f>
        <v>9104</v>
      </c>
      <c r="Q45" s="87"/>
      <c r="R45" s="86">
        <f>R43+R42</f>
        <v>18702</v>
      </c>
      <c r="S45" s="87"/>
      <c r="T45" s="86">
        <f>T43+T44+T42</f>
        <v>8293</v>
      </c>
      <c r="U45" s="88"/>
      <c r="V45" s="89"/>
    </row>
    <row r="46" spans="2:24" ht="15.75" customHeight="1" x14ac:dyDescent="0.15">
      <c r="B46" s="7" t="s">
        <v>45</v>
      </c>
      <c r="C46" s="8">
        <f>集計シート!O44</f>
        <v>189</v>
      </c>
      <c r="D46" s="9">
        <f>集計シート!G44</f>
        <v>1</v>
      </c>
      <c r="E46" s="13">
        <f>集計シート!P44</f>
        <v>179</v>
      </c>
      <c r="F46" s="33">
        <f>集計シート!H44</f>
        <v>1</v>
      </c>
      <c r="G46" s="8">
        <f>集計シート!Q44</f>
        <v>368</v>
      </c>
      <c r="H46" s="9">
        <f>集計シート!I44</f>
        <v>2</v>
      </c>
      <c r="I46" s="13">
        <f>集計シート!R44</f>
        <v>149</v>
      </c>
      <c r="J46" s="11">
        <f>集計シート!J44</f>
        <v>1</v>
      </c>
      <c r="K46" s="14">
        <f>集計シート!T44</f>
        <v>1</v>
      </c>
    </row>
    <row r="47" spans="2:24" ht="15.75" customHeight="1" thickBot="1" x14ac:dyDescent="0.2">
      <c r="B47" s="15" t="s">
        <v>46</v>
      </c>
      <c r="C47" s="16">
        <f>集計シート!O45</f>
        <v>114</v>
      </c>
      <c r="D47" s="17">
        <f>集計シート!G45</f>
        <v>2</v>
      </c>
      <c r="E47" s="21">
        <f>集計シート!P45</f>
        <v>110</v>
      </c>
      <c r="F47" s="24">
        <f>集計シート!H45</f>
        <v>5</v>
      </c>
      <c r="G47" s="16">
        <f>集計シート!Q45</f>
        <v>224</v>
      </c>
      <c r="H47" s="17">
        <f>集計シート!I45</f>
        <v>7</v>
      </c>
      <c r="I47" s="21">
        <f>集計シート!R45</f>
        <v>98</v>
      </c>
      <c r="J47" s="19">
        <f>集計シート!J45</f>
        <v>1</v>
      </c>
      <c r="K47" s="22">
        <f>集計シート!T45</f>
        <v>2</v>
      </c>
      <c r="M47" s="1" t="s">
        <v>96</v>
      </c>
    </row>
    <row r="48" spans="2:24" ht="15.75" customHeight="1" x14ac:dyDescent="0.15">
      <c r="B48" s="15" t="s">
        <v>47</v>
      </c>
      <c r="C48" s="16">
        <f>集計シート!O46</f>
        <v>39</v>
      </c>
      <c r="D48" s="17">
        <f>集計シート!G46</f>
        <v>0</v>
      </c>
      <c r="E48" s="21">
        <f>集計シート!P46</f>
        <v>39</v>
      </c>
      <c r="F48" s="24">
        <f>集計シート!H46</f>
        <v>0</v>
      </c>
      <c r="G48" s="16">
        <f>集計シート!Q46</f>
        <v>78</v>
      </c>
      <c r="H48" s="17">
        <f>集計シート!I46</f>
        <v>0</v>
      </c>
      <c r="I48" s="21">
        <f>集計シート!R46</f>
        <v>32</v>
      </c>
      <c r="J48" s="19">
        <f>集計シート!J46</f>
        <v>0</v>
      </c>
      <c r="K48" s="22">
        <f>集計シート!T46</f>
        <v>0</v>
      </c>
      <c r="M48" s="63"/>
      <c r="N48" s="65" t="s">
        <v>2</v>
      </c>
      <c r="O48" s="65"/>
      <c r="P48" s="65" t="s">
        <v>3</v>
      </c>
      <c r="Q48" s="65"/>
      <c r="R48" s="65" t="s">
        <v>4</v>
      </c>
      <c r="S48" s="65"/>
      <c r="T48" s="65" t="s">
        <v>5</v>
      </c>
      <c r="U48" s="66"/>
      <c r="V48" s="67"/>
    </row>
    <row r="49" spans="2:25" ht="15.75" customHeight="1" thickBot="1" x14ac:dyDescent="0.2">
      <c r="B49" s="15" t="s">
        <v>48</v>
      </c>
      <c r="C49" s="16">
        <f>集計シート!O47</f>
        <v>53</v>
      </c>
      <c r="D49" s="17">
        <f>集計シート!G47</f>
        <v>1</v>
      </c>
      <c r="E49" s="21">
        <f>集計シート!P47</f>
        <v>49</v>
      </c>
      <c r="F49" s="24">
        <f>集計シート!H47</f>
        <v>0</v>
      </c>
      <c r="G49" s="16">
        <f>集計シート!Q47</f>
        <v>102</v>
      </c>
      <c r="H49" s="17">
        <f>集計シート!I47</f>
        <v>1</v>
      </c>
      <c r="I49" s="21">
        <f>集計シート!R47</f>
        <v>41</v>
      </c>
      <c r="J49" s="19">
        <f>集計シート!J47</f>
        <v>0</v>
      </c>
      <c r="K49" s="22">
        <f>集計シート!T47</f>
        <v>1</v>
      </c>
      <c r="M49" s="64"/>
      <c r="N49" s="41" t="s">
        <v>101</v>
      </c>
      <c r="O49" s="42" t="s">
        <v>102</v>
      </c>
      <c r="P49" s="41" t="s">
        <v>101</v>
      </c>
      <c r="Q49" s="42" t="s">
        <v>102</v>
      </c>
      <c r="R49" s="41" t="s">
        <v>101</v>
      </c>
      <c r="S49" s="42" t="s">
        <v>102</v>
      </c>
      <c r="T49" s="43" t="s">
        <v>101</v>
      </c>
      <c r="U49" s="5" t="s">
        <v>102</v>
      </c>
      <c r="V49" s="6" t="s">
        <v>103</v>
      </c>
    </row>
    <row r="50" spans="2:25" ht="15.75" customHeight="1" x14ac:dyDescent="0.15">
      <c r="B50" s="15" t="s">
        <v>49</v>
      </c>
      <c r="C50" s="16">
        <f>集計シート!O48</f>
        <v>81</v>
      </c>
      <c r="D50" s="17">
        <f>集計シート!G48</f>
        <v>0</v>
      </c>
      <c r="E50" s="21">
        <f>集計シート!P48</f>
        <v>81</v>
      </c>
      <c r="F50" s="24">
        <f>集計シート!H48</f>
        <v>0</v>
      </c>
      <c r="G50" s="16">
        <f>集計シート!Q48</f>
        <v>162</v>
      </c>
      <c r="H50" s="17">
        <f>集計シート!I48</f>
        <v>0</v>
      </c>
      <c r="I50" s="21">
        <f>集計シート!R48</f>
        <v>65</v>
      </c>
      <c r="J50" s="19">
        <f>集計シート!J48</f>
        <v>0</v>
      </c>
      <c r="K50" s="22">
        <f>集計シート!T48</f>
        <v>0</v>
      </c>
      <c r="M50" s="7" t="s">
        <v>97</v>
      </c>
      <c r="N50" s="44">
        <v>2</v>
      </c>
      <c r="O50" s="45">
        <v>0</v>
      </c>
      <c r="P50" s="46">
        <v>1</v>
      </c>
      <c r="Q50" s="47"/>
      <c r="R50" s="8">
        <f>N50+P50</f>
        <v>3</v>
      </c>
      <c r="S50" s="45">
        <f>O50+Q50</f>
        <v>0</v>
      </c>
      <c r="T50" s="48">
        <v>0</v>
      </c>
      <c r="U50" s="49"/>
      <c r="V50" s="50"/>
    </row>
    <row r="51" spans="2:25" ht="15.75" customHeight="1" x14ac:dyDescent="0.15">
      <c r="B51" s="15" t="s">
        <v>50</v>
      </c>
      <c r="C51" s="16">
        <f>集計シート!O49</f>
        <v>90</v>
      </c>
      <c r="D51" s="17">
        <f>集計シート!G49</f>
        <v>0</v>
      </c>
      <c r="E51" s="21">
        <f>集計シート!P49</f>
        <v>73</v>
      </c>
      <c r="F51" s="24">
        <f>集計シート!H49</f>
        <v>0</v>
      </c>
      <c r="G51" s="16">
        <f>集計シート!Q49</f>
        <v>163</v>
      </c>
      <c r="H51" s="17">
        <f>集計シート!I49</f>
        <v>0</v>
      </c>
      <c r="I51" s="21">
        <f>集計シート!R49</f>
        <v>70</v>
      </c>
      <c r="J51" s="19">
        <f>集計シート!J49</f>
        <v>0</v>
      </c>
      <c r="K51" s="22">
        <f>集計シート!T49</f>
        <v>0</v>
      </c>
      <c r="M51" s="15" t="s">
        <v>98</v>
      </c>
      <c r="N51" s="16">
        <v>14</v>
      </c>
      <c r="O51" s="17">
        <v>0</v>
      </c>
      <c r="P51" s="21">
        <v>13</v>
      </c>
      <c r="Q51" s="24">
        <v>0</v>
      </c>
      <c r="R51" s="21">
        <f>N51+P51</f>
        <v>27</v>
      </c>
      <c r="S51" s="17">
        <f>O51+Q51</f>
        <v>0</v>
      </c>
      <c r="T51" s="51"/>
      <c r="U51" s="52"/>
      <c r="V51" s="53"/>
    </row>
    <row r="52" spans="2:25" ht="15.75" customHeight="1" x14ac:dyDescent="0.15">
      <c r="B52" s="15" t="s">
        <v>51</v>
      </c>
      <c r="C52" s="16">
        <f>集計シート!O50</f>
        <v>97</v>
      </c>
      <c r="D52" s="17">
        <f>集計シート!G50</f>
        <v>0</v>
      </c>
      <c r="E52" s="21">
        <f>集計シート!P50</f>
        <v>95</v>
      </c>
      <c r="F52" s="24">
        <f>集計シート!H50</f>
        <v>0</v>
      </c>
      <c r="G52" s="16">
        <f>集計シート!Q50</f>
        <v>192</v>
      </c>
      <c r="H52" s="17">
        <f>集計シート!I50</f>
        <v>0</v>
      </c>
      <c r="I52" s="21">
        <f>集計シート!R50</f>
        <v>76</v>
      </c>
      <c r="J52" s="19">
        <f>集計シート!J50</f>
        <v>0</v>
      </c>
      <c r="K52" s="22">
        <f>集計シート!T50</f>
        <v>0</v>
      </c>
      <c r="M52" s="15" t="s">
        <v>238</v>
      </c>
      <c r="N52" s="16">
        <v>13</v>
      </c>
      <c r="O52" s="17">
        <v>11</v>
      </c>
      <c r="P52" s="21">
        <v>9</v>
      </c>
      <c r="Q52" s="24">
        <v>9</v>
      </c>
      <c r="R52" s="21">
        <f t="shared" ref="R52" si="24">N52+P52</f>
        <v>22</v>
      </c>
      <c r="S52" s="17">
        <f>O52+Q52</f>
        <v>20</v>
      </c>
      <c r="T52" s="51"/>
      <c r="U52" s="52"/>
      <c r="V52" s="53"/>
      <c r="Y52" s="1" t="s">
        <v>237</v>
      </c>
    </row>
    <row r="53" spans="2:25" ht="15.75" customHeight="1" x14ac:dyDescent="0.15">
      <c r="B53" s="15" t="s">
        <v>52</v>
      </c>
      <c r="C53" s="16">
        <f>集計シート!O51</f>
        <v>50</v>
      </c>
      <c r="D53" s="17">
        <f>集計シート!G51</f>
        <v>1</v>
      </c>
      <c r="E53" s="21">
        <f>集計シート!P51</f>
        <v>46</v>
      </c>
      <c r="F53" s="24">
        <f>集計シート!H51</f>
        <v>2</v>
      </c>
      <c r="G53" s="16">
        <f>集計シート!Q51</f>
        <v>96</v>
      </c>
      <c r="H53" s="17">
        <f>集計シート!I51</f>
        <v>3</v>
      </c>
      <c r="I53" s="21">
        <f>集計シート!R51</f>
        <v>42</v>
      </c>
      <c r="J53" s="19">
        <f>集計シート!J51</f>
        <v>1</v>
      </c>
      <c r="K53" s="22">
        <f>集計シート!T51</f>
        <v>1</v>
      </c>
      <c r="M53" s="15" t="s">
        <v>99</v>
      </c>
      <c r="N53" s="16">
        <v>16</v>
      </c>
      <c r="O53" s="17">
        <v>8</v>
      </c>
      <c r="P53" s="21">
        <v>16</v>
      </c>
      <c r="Q53" s="24">
        <v>2</v>
      </c>
      <c r="R53" s="21">
        <f>N53+P53</f>
        <v>32</v>
      </c>
      <c r="S53" s="17">
        <f>O53+Q53</f>
        <v>10</v>
      </c>
      <c r="T53" s="51"/>
      <c r="U53" s="52"/>
      <c r="V53" s="53"/>
    </row>
    <row r="54" spans="2:25" ht="15.75" customHeight="1" thickBot="1" x14ac:dyDescent="0.2">
      <c r="B54" s="15" t="s">
        <v>53</v>
      </c>
      <c r="C54" s="16">
        <f>集計シート!O52</f>
        <v>33</v>
      </c>
      <c r="D54" s="17">
        <f>集計シート!G52</f>
        <v>3</v>
      </c>
      <c r="E54" s="21">
        <f>集計シート!P52</f>
        <v>34</v>
      </c>
      <c r="F54" s="24">
        <f>集計シート!H52</f>
        <v>1</v>
      </c>
      <c r="G54" s="16">
        <f>集計シート!Q52</f>
        <v>67</v>
      </c>
      <c r="H54" s="17">
        <f>集計シート!I52</f>
        <v>4</v>
      </c>
      <c r="I54" s="21">
        <f>集計シート!R52</f>
        <v>29</v>
      </c>
      <c r="J54" s="19">
        <f>集計シート!J52</f>
        <v>1</v>
      </c>
      <c r="K54" s="22">
        <f>集計シート!T52</f>
        <v>0</v>
      </c>
      <c r="M54" s="25" t="s">
        <v>100</v>
      </c>
      <c r="N54" s="54">
        <f>N50-N51+N52-N53</f>
        <v>-15</v>
      </c>
      <c r="O54" s="55">
        <f>O50-O51+O52-O53</f>
        <v>3</v>
      </c>
      <c r="P54" s="54">
        <f t="shared" ref="P54:S54" si="25">P50-P51+P52-P53</f>
        <v>-19</v>
      </c>
      <c r="Q54" s="55">
        <f t="shared" si="25"/>
        <v>7</v>
      </c>
      <c r="R54" s="26">
        <f t="shared" si="25"/>
        <v>-34</v>
      </c>
      <c r="S54" s="56">
        <f t="shared" si="25"/>
        <v>10</v>
      </c>
      <c r="T54" s="57">
        <v>3</v>
      </c>
      <c r="U54" s="58">
        <v>4</v>
      </c>
      <c r="V54" s="59">
        <v>1</v>
      </c>
    </row>
    <row r="55" spans="2:25" ht="15.75" customHeight="1" x14ac:dyDescent="0.15">
      <c r="B55" s="15" t="s">
        <v>54</v>
      </c>
      <c r="C55" s="16">
        <f>集計シート!O53</f>
        <v>139</v>
      </c>
      <c r="D55" s="17">
        <f>集計シート!G53</f>
        <v>2</v>
      </c>
      <c r="E55" s="21">
        <f>集計シート!P53</f>
        <v>163</v>
      </c>
      <c r="F55" s="24">
        <f>集計シート!H53</f>
        <v>0</v>
      </c>
      <c r="G55" s="16">
        <f>集計シート!Q53</f>
        <v>302</v>
      </c>
      <c r="H55" s="17">
        <f>集計シート!I53</f>
        <v>2</v>
      </c>
      <c r="I55" s="21">
        <f>集計シート!R53</f>
        <v>152</v>
      </c>
      <c r="J55" s="19">
        <f>集計シート!J53</f>
        <v>1</v>
      </c>
      <c r="K55" s="22">
        <f>集計シート!T53</f>
        <v>1</v>
      </c>
    </row>
    <row r="56" spans="2:25" ht="15.75" customHeight="1" thickBot="1" x14ac:dyDescent="0.2">
      <c r="B56" s="25" t="s">
        <v>87</v>
      </c>
      <c r="C56" s="60">
        <f>SUM(C46:C55)</f>
        <v>885</v>
      </c>
      <c r="D56" s="61">
        <f t="shared" ref="D56:K56" si="26">SUM(D46:D55)</f>
        <v>10</v>
      </c>
      <c r="E56" s="34">
        <f t="shared" si="26"/>
        <v>869</v>
      </c>
      <c r="F56" s="35">
        <f t="shared" si="26"/>
        <v>9</v>
      </c>
      <c r="G56" s="30">
        <f t="shared" si="26"/>
        <v>1754</v>
      </c>
      <c r="H56" s="27">
        <f t="shared" si="26"/>
        <v>19</v>
      </c>
      <c r="I56" s="28">
        <f t="shared" si="26"/>
        <v>754</v>
      </c>
      <c r="J56" s="62">
        <f t="shared" si="26"/>
        <v>5</v>
      </c>
      <c r="K56" s="40">
        <f t="shared" si="26"/>
        <v>6</v>
      </c>
    </row>
  </sheetData>
  <mergeCells count="37">
    <mergeCell ref="N45:O45"/>
    <mergeCell ref="P45:Q45"/>
    <mergeCell ref="R45:S45"/>
    <mergeCell ref="T45:V45"/>
    <mergeCell ref="P44:Q44"/>
    <mergeCell ref="R44:S44"/>
    <mergeCell ref="T44:V44"/>
    <mergeCell ref="N44:O44"/>
    <mergeCell ref="T42:V42"/>
    <mergeCell ref="P43:Q43"/>
    <mergeCell ref="R43:S43"/>
    <mergeCell ref="T43:V43"/>
    <mergeCell ref="M40:M41"/>
    <mergeCell ref="N40:O41"/>
    <mergeCell ref="P40:Q41"/>
    <mergeCell ref="R40:S41"/>
    <mergeCell ref="T40:V41"/>
    <mergeCell ref="N43:O43"/>
    <mergeCell ref="N42:O42"/>
    <mergeCell ref="P42:Q42"/>
    <mergeCell ref="R42:S42"/>
    <mergeCell ref="N3:O3"/>
    <mergeCell ref="P3:Q3"/>
    <mergeCell ref="R3:S3"/>
    <mergeCell ref="T3:V3"/>
    <mergeCell ref="M3:M4"/>
    <mergeCell ref="B1:D1"/>
    <mergeCell ref="C3:D3"/>
    <mergeCell ref="E3:F3"/>
    <mergeCell ref="G3:H3"/>
    <mergeCell ref="I3:K3"/>
    <mergeCell ref="B3:B4"/>
    <mergeCell ref="M48:M49"/>
    <mergeCell ref="N48:O48"/>
    <mergeCell ref="P48:Q48"/>
    <mergeCell ref="R48:S48"/>
    <mergeCell ref="T48:V48"/>
  </mergeCells>
  <phoneticPr fontId="2"/>
  <pageMargins left="0" right="0" top="0.19685039370078741" bottom="0.19685039370078741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6"/>
  <sheetViews>
    <sheetView workbookViewId="0">
      <selection activeCell="D21" sqref="D21"/>
    </sheetView>
  </sheetViews>
  <sheetFormatPr defaultRowHeight="13.5" x14ac:dyDescent="0.15"/>
  <sheetData>
    <row r="1" spans="1:47" x14ac:dyDescent="0.15">
      <c r="A1" t="s">
        <v>106</v>
      </c>
      <c r="B1" t="s">
        <v>107</v>
      </c>
      <c r="C1" t="s">
        <v>108</v>
      </c>
      <c r="D1" t="s">
        <v>109</v>
      </c>
      <c r="E1" t="s">
        <v>110</v>
      </c>
      <c r="F1" t="s">
        <v>111</v>
      </c>
      <c r="G1" t="s">
        <v>112</v>
      </c>
      <c r="H1" t="s">
        <v>113</v>
      </c>
      <c r="I1" t="s">
        <v>114</v>
      </c>
      <c r="J1" t="s">
        <v>115</v>
      </c>
      <c r="K1" t="s">
        <v>116</v>
      </c>
      <c r="L1" t="s">
        <v>117</v>
      </c>
      <c r="M1" t="s">
        <v>118</v>
      </c>
      <c r="N1" t="s">
        <v>119</v>
      </c>
      <c r="O1" t="s">
        <v>120</v>
      </c>
      <c r="P1" t="s">
        <v>121</v>
      </c>
      <c r="Q1" t="s">
        <v>122</v>
      </c>
      <c r="R1" t="s">
        <v>123</v>
      </c>
      <c r="S1" t="s">
        <v>124</v>
      </c>
      <c r="T1" t="s">
        <v>125</v>
      </c>
      <c r="U1" t="s">
        <v>126</v>
      </c>
      <c r="V1" t="s">
        <v>127</v>
      </c>
      <c r="W1" t="s">
        <v>128</v>
      </c>
      <c r="X1" t="s">
        <v>129</v>
      </c>
      <c r="Y1" t="s">
        <v>130</v>
      </c>
      <c r="Z1" t="s">
        <v>131</v>
      </c>
      <c r="AA1" t="s">
        <v>132</v>
      </c>
      <c r="AB1" t="s">
        <v>133</v>
      </c>
      <c r="AC1" t="s">
        <v>134</v>
      </c>
      <c r="AD1" t="s">
        <v>135</v>
      </c>
      <c r="AE1" t="s">
        <v>136</v>
      </c>
      <c r="AF1" t="s">
        <v>137</v>
      </c>
      <c r="AG1" t="s">
        <v>138</v>
      </c>
      <c r="AH1" t="s">
        <v>139</v>
      </c>
      <c r="AI1" t="s">
        <v>140</v>
      </c>
      <c r="AJ1" t="s">
        <v>141</v>
      </c>
      <c r="AK1" t="s">
        <v>142</v>
      </c>
      <c r="AL1" t="s">
        <v>143</v>
      </c>
      <c r="AM1" t="s">
        <v>144</v>
      </c>
      <c r="AN1" t="s">
        <v>145</v>
      </c>
      <c r="AO1" t="s">
        <v>146</v>
      </c>
      <c r="AP1" t="s">
        <v>147</v>
      </c>
      <c r="AQ1" t="s">
        <v>148</v>
      </c>
      <c r="AR1" t="s">
        <v>149</v>
      </c>
      <c r="AS1" t="s">
        <v>150</v>
      </c>
      <c r="AT1" t="s">
        <v>151</v>
      </c>
      <c r="AU1" t="s">
        <v>152</v>
      </c>
    </row>
    <row r="2" spans="1:47" x14ac:dyDescent="0.15">
      <c r="A2">
        <v>1011</v>
      </c>
      <c r="B2" t="s">
        <v>153</v>
      </c>
      <c r="C2">
        <v>12</v>
      </c>
      <c r="D2">
        <v>11</v>
      </c>
      <c r="E2">
        <v>23</v>
      </c>
      <c r="F2">
        <v>13</v>
      </c>
      <c r="G2">
        <v>12</v>
      </c>
      <c r="H2">
        <v>11</v>
      </c>
      <c r="I2">
        <v>23</v>
      </c>
      <c r="J2">
        <v>13</v>
      </c>
      <c r="K2">
        <v>278</v>
      </c>
      <c r="L2">
        <v>291</v>
      </c>
      <c r="M2">
        <v>569</v>
      </c>
      <c r="N2">
        <v>229</v>
      </c>
      <c r="O2">
        <v>276</v>
      </c>
      <c r="P2">
        <v>290</v>
      </c>
      <c r="Q2">
        <v>566</v>
      </c>
      <c r="R2">
        <v>228</v>
      </c>
      <c r="S2">
        <v>2</v>
      </c>
      <c r="T2">
        <v>2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-1</v>
      </c>
      <c r="AE2">
        <v>0</v>
      </c>
      <c r="AF2">
        <v>-1</v>
      </c>
      <c r="AG2">
        <v>-1</v>
      </c>
      <c r="AH2">
        <v>-1</v>
      </c>
      <c r="AI2">
        <v>-2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-2</v>
      </c>
      <c r="AR2">
        <v>-1</v>
      </c>
      <c r="AS2">
        <v>-3</v>
      </c>
      <c r="AT2">
        <v>-1</v>
      </c>
      <c r="AU2">
        <v>0</v>
      </c>
    </row>
    <row r="3" spans="1:47" x14ac:dyDescent="0.15">
      <c r="A3">
        <v>1012</v>
      </c>
      <c r="B3" t="s">
        <v>154</v>
      </c>
      <c r="C3">
        <v>52</v>
      </c>
      <c r="D3">
        <v>12</v>
      </c>
      <c r="E3">
        <v>64</v>
      </c>
      <c r="F3">
        <v>50</v>
      </c>
      <c r="G3">
        <v>49</v>
      </c>
      <c r="H3">
        <v>11</v>
      </c>
      <c r="I3">
        <v>60</v>
      </c>
      <c r="J3">
        <v>47</v>
      </c>
      <c r="K3">
        <v>320</v>
      </c>
      <c r="L3">
        <v>275</v>
      </c>
      <c r="M3">
        <v>595</v>
      </c>
      <c r="N3">
        <v>264</v>
      </c>
      <c r="O3">
        <v>320</v>
      </c>
      <c r="P3">
        <v>275</v>
      </c>
      <c r="Q3">
        <v>595</v>
      </c>
      <c r="R3">
        <v>264</v>
      </c>
      <c r="S3">
        <v>4</v>
      </c>
      <c r="T3">
        <v>4</v>
      </c>
      <c r="U3">
        <v>0</v>
      </c>
      <c r="V3">
        <v>0</v>
      </c>
      <c r="W3">
        <v>0</v>
      </c>
      <c r="X3">
        <v>-3</v>
      </c>
      <c r="Y3">
        <v>-1</v>
      </c>
      <c r="Z3">
        <v>-4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-3</v>
      </c>
      <c r="AN3">
        <v>-1</v>
      </c>
      <c r="AO3">
        <v>-4</v>
      </c>
      <c r="AP3">
        <v>-3</v>
      </c>
      <c r="AQ3">
        <v>0</v>
      </c>
      <c r="AR3">
        <v>0</v>
      </c>
      <c r="AS3">
        <v>0</v>
      </c>
      <c r="AT3">
        <v>0</v>
      </c>
      <c r="AU3">
        <v>0</v>
      </c>
    </row>
    <row r="4" spans="1:47" x14ac:dyDescent="0.15">
      <c r="A4">
        <v>1013</v>
      </c>
      <c r="B4" t="s">
        <v>155</v>
      </c>
      <c r="C4">
        <v>1</v>
      </c>
      <c r="D4">
        <v>5</v>
      </c>
      <c r="E4">
        <v>6</v>
      </c>
      <c r="F4">
        <v>2</v>
      </c>
      <c r="G4">
        <v>4</v>
      </c>
      <c r="H4">
        <v>6</v>
      </c>
      <c r="I4">
        <v>10</v>
      </c>
      <c r="J4">
        <v>4</v>
      </c>
      <c r="K4">
        <v>188</v>
      </c>
      <c r="L4">
        <v>186</v>
      </c>
      <c r="M4">
        <v>374</v>
      </c>
      <c r="N4">
        <v>150</v>
      </c>
      <c r="O4">
        <v>187</v>
      </c>
      <c r="P4">
        <v>186</v>
      </c>
      <c r="Q4">
        <v>373</v>
      </c>
      <c r="R4">
        <v>149</v>
      </c>
      <c r="S4">
        <v>3</v>
      </c>
      <c r="T4">
        <v>3</v>
      </c>
      <c r="U4">
        <v>0</v>
      </c>
      <c r="V4">
        <v>0</v>
      </c>
      <c r="W4">
        <v>0</v>
      </c>
      <c r="X4">
        <v>2</v>
      </c>
      <c r="Y4">
        <v>1</v>
      </c>
      <c r="Z4">
        <v>3</v>
      </c>
      <c r="AA4">
        <v>1</v>
      </c>
      <c r="AB4">
        <v>0</v>
      </c>
      <c r="AC4">
        <v>1</v>
      </c>
      <c r="AD4">
        <v>0</v>
      </c>
      <c r="AE4">
        <v>0</v>
      </c>
      <c r="AF4">
        <v>0</v>
      </c>
      <c r="AG4">
        <v>-1</v>
      </c>
      <c r="AH4">
        <v>0</v>
      </c>
      <c r="AI4">
        <v>-1</v>
      </c>
      <c r="AJ4">
        <v>0</v>
      </c>
      <c r="AK4">
        <v>0</v>
      </c>
      <c r="AL4">
        <v>0</v>
      </c>
      <c r="AM4">
        <v>3</v>
      </c>
      <c r="AN4">
        <v>1</v>
      </c>
      <c r="AO4">
        <v>4</v>
      </c>
      <c r="AP4">
        <v>2</v>
      </c>
      <c r="AQ4">
        <v>-1</v>
      </c>
      <c r="AR4">
        <v>0</v>
      </c>
      <c r="AS4">
        <v>-1</v>
      </c>
      <c r="AT4">
        <v>-1</v>
      </c>
      <c r="AU4">
        <v>0</v>
      </c>
    </row>
    <row r="5" spans="1:47" x14ac:dyDescent="0.15">
      <c r="A5">
        <v>1014</v>
      </c>
      <c r="B5" t="s">
        <v>156</v>
      </c>
      <c r="C5">
        <v>0</v>
      </c>
      <c r="D5">
        <v>0</v>
      </c>
      <c r="E5">
        <v>0</v>
      </c>
      <c r="F5">
        <v>0</v>
      </c>
      <c r="G5">
        <v>1</v>
      </c>
      <c r="H5">
        <v>1</v>
      </c>
      <c r="I5">
        <v>2</v>
      </c>
      <c r="J5">
        <v>1</v>
      </c>
      <c r="K5">
        <v>146</v>
      </c>
      <c r="L5">
        <v>150</v>
      </c>
      <c r="M5">
        <v>296</v>
      </c>
      <c r="N5">
        <v>134</v>
      </c>
      <c r="O5">
        <v>148</v>
      </c>
      <c r="P5">
        <v>151</v>
      </c>
      <c r="Q5">
        <v>299</v>
      </c>
      <c r="R5">
        <v>135</v>
      </c>
      <c r="S5">
        <v>0</v>
      </c>
      <c r="T5">
        <v>0</v>
      </c>
      <c r="U5">
        <v>0</v>
      </c>
      <c r="V5">
        <v>0</v>
      </c>
      <c r="W5">
        <v>0</v>
      </c>
      <c r="X5">
        <v>1</v>
      </c>
      <c r="Y5">
        <v>1</v>
      </c>
      <c r="Z5">
        <v>2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2</v>
      </c>
      <c r="AH5">
        <v>1</v>
      </c>
      <c r="AI5">
        <v>3</v>
      </c>
      <c r="AJ5">
        <v>0</v>
      </c>
      <c r="AK5">
        <v>0</v>
      </c>
      <c r="AL5">
        <v>0</v>
      </c>
      <c r="AM5">
        <v>1</v>
      </c>
      <c r="AN5">
        <v>1</v>
      </c>
      <c r="AO5">
        <v>2</v>
      </c>
      <c r="AP5">
        <v>1</v>
      </c>
      <c r="AQ5">
        <v>2</v>
      </c>
      <c r="AR5">
        <v>1</v>
      </c>
      <c r="AS5">
        <v>3</v>
      </c>
      <c r="AT5">
        <v>1</v>
      </c>
      <c r="AU5">
        <v>0</v>
      </c>
    </row>
    <row r="6" spans="1:47" x14ac:dyDescent="0.15">
      <c r="A6">
        <v>1015</v>
      </c>
      <c r="B6" t="s">
        <v>229</v>
      </c>
      <c r="C6">
        <v>0</v>
      </c>
      <c r="D6">
        <v>4</v>
      </c>
      <c r="E6">
        <v>4</v>
      </c>
      <c r="F6">
        <v>2</v>
      </c>
      <c r="G6">
        <v>0</v>
      </c>
      <c r="H6">
        <v>4</v>
      </c>
      <c r="I6">
        <v>4</v>
      </c>
      <c r="J6">
        <v>2</v>
      </c>
      <c r="K6">
        <v>177</v>
      </c>
      <c r="L6">
        <v>163</v>
      </c>
      <c r="M6">
        <v>340</v>
      </c>
      <c r="N6">
        <v>147</v>
      </c>
      <c r="O6">
        <v>177</v>
      </c>
      <c r="P6">
        <v>163</v>
      </c>
      <c r="Q6">
        <v>340</v>
      </c>
      <c r="R6">
        <v>147</v>
      </c>
      <c r="S6">
        <v>2</v>
      </c>
      <c r="T6">
        <v>2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</row>
    <row r="7" spans="1:47" x14ac:dyDescent="0.15">
      <c r="A7">
        <v>1016</v>
      </c>
      <c r="B7" t="s">
        <v>157</v>
      </c>
      <c r="C7">
        <v>25</v>
      </c>
      <c r="D7">
        <v>10</v>
      </c>
      <c r="E7">
        <v>35</v>
      </c>
      <c r="F7">
        <v>22</v>
      </c>
      <c r="G7">
        <v>24</v>
      </c>
      <c r="H7">
        <v>11</v>
      </c>
      <c r="I7">
        <v>35</v>
      </c>
      <c r="J7">
        <v>22</v>
      </c>
      <c r="K7">
        <v>197</v>
      </c>
      <c r="L7">
        <v>182</v>
      </c>
      <c r="M7">
        <v>379</v>
      </c>
      <c r="N7">
        <v>173</v>
      </c>
      <c r="O7">
        <v>197</v>
      </c>
      <c r="P7">
        <v>179</v>
      </c>
      <c r="Q7">
        <v>376</v>
      </c>
      <c r="R7">
        <v>172</v>
      </c>
      <c r="S7">
        <v>3</v>
      </c>
      <c r="T7">
        <v>3</v>
      </c>
      <c r="U7">
        <v>0</v>
      </c>
      <c r="V7">
        <v>0</v>
      </c>
      <c r="W7">
        <v>0</v>
      </c>
      <c r="X7">
        <v>-1</v>
      </c>
      <c r="Y7">
        <v>1</v>
      </c>
      <c r="Z7">
        <v>0</v>
      </c>
      <c r="AA7">
        <v>0</v>
      </c>
      <c r="AB7">
        <v>0</v>
      </c>
      <c r="AC7">
        <v>0</v>
      </c>
      <c r="AD7">
        <v>-1</v>
      </c>
      <c r="AE7">
        <v>-1</v>
      </c>
      <c r="AF7">
        <v>-2</v>
      </c>
      <c r="AG7">
        <v>1</v>
      </c>
      <c r="AH7">
        <v>-2</v>
      </c>
      <c r="AI7">
        <v>-1</v>
      </c>
      <c r="AJ7">
        <v>0</v>
      </c>
      <c r="AK7">
        <v>0</v>
      </c>
      <c r="AL7">
        <v>0</v>
      </c>
      <c r="AM7">
        <v>-1</v>
      </c>
      <c r="AN7">
        <v>1</v>
      </c>
      <c r="AO7">
        <v>0</v>
      </c>
      <c r="AP7">
        <v>0</v>
      </c>
      <c r="AQ7">
        <v>0</v>
      </c>
      <c r="AR7">
        <v>-3</v>
      </c>
      <c r="AS7">
        <v>-3</v>
      </c>
      <c r="AT7">
        <v>-1</v>
      </c>
      <c r="AU7">
        <v>0</v>
      </c>
    </row>
    <row r="8" spans="1:47" x14ac:dyDescent="0.15">
      <c r="A8">
        <v>1017</v>
      </c>
      <c r="B8" t="s">
        <v>158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</row>
    <row r="9" spans="1:47" x14ac:dyDescent="0.15">
      <c r="A9">
        <v>1018</v>
      </c>
      <c r="B9" t="s">
        <v>159</v>
      </c>
      <c r="C9">
        <v>0</v>
      </c>
      <c r="D9">
        <v>21</v>
      </c>
      <c r="E9">
        <v>21</v>
      </c>
      <c r="F9">
        <v>21</v>
      </c>
      <c r="G9">
        <v>0</v>
      </c>
      <c r="H9">
        <v>25</v>
      </c>
      <c r="I9">
        <v>25</v>
      </c>
      <c r="J9">
        <v>25</v>
      </c>
      <c r="K9">
        <v>15</v>
      </c>
      <c r="L9">
        <v>10</v>
      </c>
      <c r="M9">
        <v>25</v>
      </c>
      <c r="N9">
        <v>21</v>
      </c>
      <c r="O9">
        <v>15</v>
      </c>
      <c r="P9">
        <v>10</v>
      </c>
      <c r="Q9">
        <v>25</v>
      </c>
      <c r="R9">
        <v>21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4</v>
      </c>
      <c r="Z9">
        <v>4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4</v>
      </c>
      <c r="AO9">
        <v>4</v>
      </c>
      <c r="AP9">
        <v>4</v>
      </c>
      <c r="AQ9">
        <v>0</v>
      </c>
      <c r="AR9">
        <v>0</v>
      </c>
      <c r="AS9">
        <v>0</v>
      </c>
      <c r="AT9">
        <v>0</v>
      </c>
      <c r="AU9">
        <v>0</v>
      </c>
    </row>
    <row r="10" spans="1:47" x14ac:dyDescent="0.15">
      <c r="A10">
        <v>1021</v>
      </c>
      <c r="B10" t="s">
        <v>160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43</v>
      </c>
      <c r="L10">
        <v>36</v>
      </c>
      <c r="M10">
        <v>79</v>
      </c>
      <c r="N10">
        <v>29</v>
      </c>
      <c r="O10">
        <v>43</v>
      </c>
      <c r="P10">
        <v>35</v>
      </c>
      <c r="Q10">
        <v>78</v>
      </c>
      <c r="R10">
        <v>29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-1</v>
      </c>
      <c r="AF10">
        <v>-1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-1</v>
      </c>
      <c r="AS10">
        <v>-1</v>
      </c>
      <c r="AT10">
        <v>0</v>
      </c>
      <c r="AU10">
        <v>0</v>
      </c>
    </row>
    <row r="11" spans="1:47" x14ac:dyDescent="0.15">
      <c r="A11">
        <v>1031</v>
      </c>
      <c r="B11" t="s">
        <v>230</v>
      </c>
      <c r="C11">
        <v>1</v>
      </c>
      <c r="D11">
        <v>2</v>
      </c>
      <c r="E11">
        <v>3</v>
      </c>
      <c r="F11">
        <v>2</v>
      </c>
      <c r="G11">
        <v>1</v>
      </c>
      <c r="H11">
        <v>2</v>
      </c>
      <c r="I11">
        <v>3</v>
      </c>
      <c r="J11">
        <v>2</v>
      </c>
      <c r="K11">
        <v>84</v>
      </c>
      <c r="L11">
        <v>87</v>
      </c>
      <c r="M11">
        <v>171</v>
      </c>
      <c r="N11">
        <v>75</v>
      </c>
      <c r="O11">
        <v>84</v>
      </c>
      <c r="P11">
        <v>88</v>
      </c>
      <c r="Q11">
        <v>172</v>
      </c>
      <c r="R11">
        <v>76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1</v>
      </c>
      <c r="AI11">
        <v>1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1</v>
      </c>
      <c r="AS11">
        <v>1</v>
      </c>
      <c r="AT11">
        <v>1</v>
      </c>
      <c r="AU11">
        <v>0</v>
      </c>
    </row>
    <row r="12" spans="1:47" x14ac:dyDescent="0.15">
      <c r="A12">
        <v>1032</v>
      </c>
      <c r="B12" t="s">
        <v>231</v>
      </c>
      <c r="C12">
        <v>8</v>
      </c>
      <c r="D12">
        <v>5</v>
      </c>
      <c r="E12">
        <v>13</v>
      </c>
      <c r="F12">
        <v>11</v>
      </c>
      <c r="G12">
        <v>8</v>
      </c>
      <c r="H12">
        <v>5</v>
      </c>
      <c r="I12">
        <v>13</v>
      </c>
      <c r="J12">
        <v>11</v>
      </c>
      <c r="K12">
        <v>275</v>
      </c>
      <c r="L12">
        <v>288</v>
      </c>
      <c r="M12">
        <v>563</v>
      </c>
      <c r="N12">
        <v>233</v>
      </c>
      <c r="O12">
        <v>276</v>
      </c>
      <c r="P12">
        <v>288</v>
      </c>
      <c r="Q12">
        <v>564</v>
      </c>
      <c r="R12">
        <v>234</v>
      </c>
      <c r="S12">
        <v>1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1</v>
      </c>
      <c r="AH12">
        <v>0</v>
      </c>
      <c r="AI12">
        <v>1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1</v>
      </c>
      <c r="AR12">
        <v>0</v>
      </c>
      <c r="AS12">
        <v>1</v>
      </c>
      <c r="AT12">
        <v>1</v>
      </c>
      <c r="AU12">
        <v>0</v>
      </c>
    </row>
    <row r="13" spans="1:47" x14ac:dyDescent="0.15">
      <c r="A13">
        <v>1041</v>
      </c>
      <c r="B13" t="s">
        <v>161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54</v>
      </c>
      <c r="L13">
        <v>53</v>
      </c>
      <c r="M13">
        <v>107</v>
      </c>
      <c r="N13">
        <v>48</v>
      </c>
      <c r="O13">
        <v>54</v>
      </c>
      <c r="P13">
        <v>53</v>
      </c>
      <c r="Q13">
        <v>107</v>
      </c>
      <c r="R13">
        <v>48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</row>
    <row r="14" spans="1:47" x14ac:dyDescent="0.15">
      <c r="A14">
        <v>1051</v>
      </c>
      <c r="B14" t="s">
        <v>162</v>
      </c>
      <c r="C14">
        <v>5</v>
      </c>
      <c r="D14">
        <v>1</v>
      </c>
      <c r="E14">
        <v>6</v>
      </c>
      <c r="F14">
        <v>5</v>
      </c>
      <c r="G14">
        <v>5</v>
      </c>
      <c r="H14">
        <v>1</v>
      </c>
      <c r="I14">
        <v>6</v>
      </c>
      <c r="J14">
        <v>5</v>
      </c>
      <c r="K14">
        <v>119</v>
      </c>
      <c r="L14">
        <v>117</v>
      </c>
      <c r="M14">
        <v>236</v>
      </c>
      <c r="N14">
        <v>89</v>
      </c>
      <c r="O14">
        <v>119</v>
      </c>
      <c r="P14">
        <v>117</v>
      </c>
      <c r="Q14">
        <v>236</v>
      </c>
      <c r="R14">
        <v>90</v>
      </c>
      <c r="S14">
        <v>1</v>
      </c>
      <c r="T14">
        <v>1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1</v>
      </c>
      <c r="AU14">
        <v>0</v>
      </c>
    </row>
    <row r="15" spans="1:47" x14ac:dyDescent="0.15">
      <c r="A15">
        <v>1061</v>
      </c>
      <c r="B15" t="s">
        <v>163</v>
      </c>
      <c r="C15">
        <v>6</v>
      </c>
      <c r="D15">
        <v>1</v>
      </c>
      <c r="E15">
        <v>7</v>
      </c>
      <c r="F15">
        <v>6</v>
      </c>
      <c r="G15">
        <v>6</v>
      </c>
      <c r="H15">
        <v>1</v>
      </c>
      <c r="I15">
        <v>7</v>
      </c>
      <c r="J15">
        <v>6</v>
      </c>
      <c r="K15">
        <v>73</v>
      </c>
      <c r="L15">
        <v>74</v>
      </c>
      <c r="M15">
        <v>147</v>
      </c>
      <c r="N15">
        <v>61</v>
      </c>
      <c r="O15">
        <v>73</v>
      </c>
      <c r="P15">
        <v>74</v>
      </c>
      <c r="Q15">
        <v>147</v>
      </c>
      <c r="R15">
        <v>61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</row>
    <row r="16" spans="1:47" x14ac:dyDescent="0.15">
      <c r="A16">
        <v>1062</v>
      </c>
      <c r="B16" t="s">
        <v>164</v>
      </c>
      <c r="C16">
        <v>2</v>
      </c>
      <c r="D16">
        <v>1</v>
      </c>
      <c r="E16">
        <v>3</v>
      </c>
      <c r="F16">
        <v>2</v>
      </c>
      <c r="G16">
        <v>2</v>
      </c>
      <c r="H16">
        <v>1</v>
      </c>
      <c r="I16">
        <v>3</v>
      </c>
      <c r="J16">
        <v>2</v>
      </c>
      <c r="K16">
        <v>122</v>
      </c>
      <c r="L16">
        <v>129</v>
      </c>
      <c r="M16">
        <v>251</v>
      </c>
      <c r="N16">
        <v>114</v>
      </c>
      <c r="O16">
        <v>122</v>
      </c>
      <c r="P16">
        <v>128</v>
      </c>
      <c r="Q16">
        <v>250</v>
      </c>
      <c r="R16">
        <v>114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-1</v>
      </c>
      <c r="AI16">
        <v>-1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-1</v>
      </c>
      <c r="AS16">
        <v>-1</v>
      </c>
      <c r="AT16">
        <v>0</v>
      </c>
      <c r="AU16">
        <v>0</v>
      </c>
    </row>
    <row r="17" spans="1:47" x14ac:dyDescent="0.15">
      <c r="A17">
        <v>1071</v>
      </c>
      <c r="B17" t="s">
        <v>165</v>
      </c>
      <c r="C17">
        <v>0</v>
      </c>
      <c r="D17">
        <v>1</v>
      </c>
      <c r="E17">
        <v>1</v>
      </c>
      <c r="F17">
        <v>0</v>
      </c>
      <c r="G17">
        <v>0</v>
      </c>
      <c r="H17">
        <v>1</v>
      </c>
      <c r="I17">
        <v>1</v>
      </c>
      <c r="J17">
        <v>0</v>
      </c>
      <c r="K17">
        <v>117</v>
      </c>
      <c r="L17">
        <v>116</v>
      </c>
      <c r="M17">
        <v>233</v>
      </c>
      <c r="N17">
        <v>92</v>
      </c>
      <c r="O17">
        <v>117</v>
      </c>
      <c r="P17">
        <v>116</v>
      </c>
      <c r="Q17">
        <v>233</v>
      </c>
      <c r="R17">
        <v>92</v>
      </c>
      <c r="S17">
        <v>1</v>
      </c>
      <c r="T17">
        <v>1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</row>
    <row r="18" spans="1:47" x14ac:dyDescent="0.15">
      <c r="A18">
        <v>1081</v>
      </c>
      <c r="B18" t="s">
        <v>166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71</v>
      </c>
      <c r="L18">
        <v>78</v>
      </c>
      <c r="M18">
        <v>149</v>
      </c>
      <c r="N18">
        <v>68</v>
      </c>
      <c r="O18">
        <v>71</v>
      </c>
      <c r="P18">
        <v>78</v>
      </c>
      <c r="Q18">
        <v>149</v>
      </c>
      <c r="R18">
        <v>68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</row>
    <row r="19" spans="1:47" x14ac:dyDescent="0.15">
      <c r="A19">
        <v>1082</v>
      </c>
      <c r="B19" t="s">
        <v>167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74</v>
      </c>
      <c r="L19">
        <v>59</v>
      </c>
      <c r="M19">
        <v>133</v>
      </c>
      <c r="N19">
        <v>62</v>
      </c>
      <c r="O19">
        <v>75</v>
      </c>
      <c r="P19">
        <v>60</v>
      </c>
      <c r="Q19">
        <v>135</v>
      </c>
      <c r="R19">
        <v>63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1</v>
      </c>
      <c r="AH19">
        <v>1</v>
      </c>
      <c r="AI19">
        <v>2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1</v>
      </c>
      <c r="AR19">
        <v>1</v>
      </c>
      <c r="AS19">
        <v>2</v>
      </c>
      <c r="AT19">
        <v>1</v>
      </c>
      <c r="AU19">
        <v>0</v>
      </c>
    </row>
    <row r="20" spans="1:47" x14ac:dyDescent="0.15">
      <c r="A20">
        <v>1091</v>
      </c>
      <c r="B20" t="s">
        <v>168</v>
      </c>
      <c r="C20">
        <v>0</v>
      </c>
      <c r="D20">
        <v>1</v>
      </c>
      <c r="E20">
        <v>1</v>
      </c>
      <c r="F20">
        <v>0</v>
      </c>
      <c r="G20">
        <v>0</v>
      </c>
      <c r="H20">
        <v>1</v>
      </c>
      <c r="I20">
        <v>1</v>
      </c>
      <c r="J20">
        <v>0</v>
      </c>
      <c r="K20">
        <v>108</v>
      </c>
      <c r="L20">
        <v>99</v>
      </c>
      <c r="M20">
        <v>207</v>
      </c>
      <c r="N20">
        <v>96</v>
      </c>
      <c r="O20">
        <v>108</v>
      </c>
      <c r="P20">
        <v>99</v>
      </c>
      <c r="Q20">
        <v>207</v>
      </c>
      <c r="R20">
        <v>96</v>
      </c>
      <c r="S20">
        <v>1</v>
      </c>
      <c r="T20">
        <v>1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</row>
    <row r="21" spans="1:47" x14ac:dyDescent="0.15">
      <c r="A21">
        <v>1092</v>
      </c>
      <c r="B21" t="s">
        <v>169</v>
      </c>
      <c r="C21">
        <v>0</v>
      </c>
      <c r="D21">
        <v>1</v>
      </c>
      <c r="E21">
        <v>1</v>
      </c>
      <c r="F21">
        <v>1</v>
      </c>
      <c r="G21">
        <v>0</v>
      </c>
      <c r="H21">
        <v>1</v>
      </c>
      <c r="I21">
        <v>1</v>
      </c>
      <c r="J21">
        <v>1</v>
      </c>
      <c r="K21">
        <v>100</v>
      </c>
      <c r="L21">
        <v>93</v>
      </c>
      <c r="M21">
        <v>193</v>
      </c>
      <c r="N21">
        <v>94</v>
      </c>
      <c r="O21">
        <v>99</v>
      </c>
      <c r="P21">
        <v>93</v>
      </c>
      <c r="Q21">
        <v>192</v>
      </c>
      <c r="R21">
        <v>93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-1</v>
      </c>
      <c r="AH21">
        <v>0</v>
      </c>
      <c r="AI21">
        <v>-1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-1</v>
      </c>
      <c r="AR21">
        <v>0</v>
      </c>
      <c r="AS21">
        <v>-1</v>
      </c>
      <c r="AT21">
        <v>-1</v>
      </c>
      <c r="AU21">
        <v>0</v>
      </c>
    </row>
    <row r="22" spans="1:47" x14ac:dyDescent="0.15">
      <c r="A22">
        <v>1101</v>
      </c>
      <c r="B22" t="s">
        <v>170</v>
      </c>
      <c r="C22">
        <v>5</v>
      </c>
      <c r="D22">
        <v>0</v>
      </c>
      <c r="E22">
        <v>5</v>
      </c>
      <c r="F22">
        <v>5</v>
      </c>
      <c r="G22">
        <v>5</v>
      </c>
      <c r="H22">
        <v>0</v>
      </c>
      <c r="I22">
        <v>5</v>
      </c>
      <c r="J22">
        <v>5</v>
      </c>
      <c r="K22">
        <v>98</v>
      </c>
      <c r="L22">
        <v>84</v>
      </c>
      <c r="M22">
        <v>182</v>
      </c>
      <c r="N22">
        <v>88</v>
      </c>
      <c r="O22">
        <v>98</v>
      </c>
      <c r="P22">
        <v>83</v>
      </c>
      <c r="Q22">
        <v>181</v>
      </c>
      <c r="R22">
        <v>88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-1</v>
      </c>
      <c r="AF22">
        <v>-1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-1</v>
      </c>
      <c r="AS22">
        <v>-1</v>
      </c>
      <c r="AT22">
        <v>0</v>
      </c>
      <c r="AU22">
        <v>0</v>
      </c>
    </row>
    <row r="23" spans="1:47" x14ac:dyDescent="0.15">
      <c r="A23">
        <v>1102</v>
      </c>
      <c r="B23" t="s">
        <v>171</v>
      </c>
      <c r="C23">
        <v>5</v>
      </c>
      <c r="D23">
        <v>2</v>
      </c>
      <c r="E23">
        <v>7</v>
      </c>
      <c r="F23">
        <v>5</v>
      </c>
      <c r="G23">
        <v>5</v>
      </c>
      <c r="H23">
        <v>2</v>
      </c>
      <c r="I23">
        <v>7</v>
      </c>
      <c r="J23">
        <v>5</v>
      </c>
      <c r="K23">
        <v>84</v>
      </c>
      <c r="L23">
        <v>76</v>
      </c>
      <c r="M23">
        <v>160</v>
      </c>
      <c r="N23">
        <v>75</v>
      </c>
      <c r="O23">
        <v>84</v>
      </c>
      <c r="P23">
        <v>76</v>
      </c>
      <c r="Q23">
        <v>160</v>
      </c>
      <c r="R23">
        <v>76</v>
      </c>
      <c r="S23">
        <v>2</v>
      </c>
      <c r="T23">
        <v>2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1</v>
      </c>
      <c r="AU23">
        <v>0</v>
      </c>
    </row>
    <row r="24" spans="1:47" x14ac:dyDescent="0.15">
      <c r="A24">
        <v>1111</v>
      </c>
      <c r="B24" t="s">
        <v>172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96</v>
      </c>
      <c r="L24">
        <v>100</v>
      </c>
      <c r="M24">
        <v>196</v>
      </c>
      <c r="N24">
        <v>96</v>
      </c>
      <c r="O24">
        <v>96</v>
      </c>
      <c r="P24">
        <v>100</v>
      </c>
      <c r="Q24">
        <v>196</v>
      </c>
      <c r="R24">
        <v>96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</row>
    <row r="25" spans="1:47" x14ac:dyDescent="0.15">
      <c r="A25">
        <v>1112</v>
      </c>
      <c r="B25" t="s">
        <v>173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110</v>
      </c>
      <c r="L25">
        <v>85</v>
      </c>
      <c r="M25">
        <v>195</v>
      </c>
      <c r="N25">
        <v>89</v>
      </c>
      <c r="O25">
        <v>110</v>
      </c>
      <c r="P25">
        <v>85</v>
      </c>
      <c r="Q25">
        <v>195</v>
      </c>
      <c r="R25">
        <v>90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-1</v>
      </c>
      <c r="AE25">
        <v>0</v>
      </c>
      <c r="AF25">
        <v>-1</v>
      </c>
      <c r="AG25">
        <v>1</v>
      </c>
      <c r="AH25">
        <v>0</v>
      </c>
      <c r="AI25">
        <v>1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1</v>
      </c>
      <c r="AU25">
        <v>0</v>
      </c>
    </row>
    <row r="26" spans="1:47" x14ac:dyDescent="0.15">
      <c r="A26">
        <v>1121</v>
      </c>
      <c r="B26" t="s">
        <v>174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92</v>
      </c>
      <c r="L26">
        <v>82</v>
      </c>
      <c r="M26">
        <v>174</v>
      </c>
      <c r="N26">
        <v>81</v>
      </c>
      <c r="O26">
        <v>91</v>
      </c>
      <c r="P26">
        <v>82</v>
      </c>
      <c r="Q26">
        <v>173</v>
      </c>
      <c r="R26">
        <v>81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-1</v>
      </c>
      <c r="AH26">
        <v>0</v>
      </c>
      <c r="AI26">
        <v>-1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-1</v>
      </c>
      <c r="AR26">
        <v>0</v>
      </c>
      <c r="AS26">
        <v>-1</v>
      </c>
      <c r="AT26">
        <v>0</v>
      </c>
      <c r="AU26">
        <v>0</v>
      </c>
    </row>
    <row r="27" spans="1:47" x14ac:dyDescent="0.15">
      <c r="A27">
        <v>1122</v>
      </c>
      <c r="B27" t="s">
        <v>175</v>
      </c>
      <c r="C27">
        <v>4</v>
      </c>
      <c r="D27">
        <v>2</v>
      </c>
      <c r="E27">
        <v>6</v>
      </c>
      <c r="F27">
        <v>1</v>
      </c>
      <c r="G27">
        <v>4</v>
      </c>
      <c r="H27">
        <v>2</v>
      </c>
      <c r="I27">
        <v>6</v>
      </c>
      <c r="J27">
        <v>1</v>
      </c>
      <c r="K27">
        <v>95</v>
      </c>
      <c r="L27">
        <v>91</v>
      </c>
      <c r="M27">
        <v>186</v>
      </c>
      <c r="N27">
        <v>87</v>
      </c>
      <c r="O27">
        <v>95</v>
      </c>
      <c r="P27">
        <v>91</v>
      </c>
      <c r="Q27">
        <v>186</v>
      </c>
      <c r="R27">
        <v>87</v>
      </c>
      <c r="S27">
        <v>1</v>
      </c>
      <c r="T27">
        <v>1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</row>
    <row r="28" spans="1:47" x14ac:dyDescent="0.15">
      <c r="A28">
        <v>1131</v>
      </c>
      <c r="B28" t="s">
        <v>176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</row>
    <row r="29" spans="1:47" x14ac:dyDescent="0.15">
      <c r="A29">
        <v>1132</v>
      </c>
      <c r="B29" t="s">
        <v>177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</row>
    <row r="30" spans="1:47" x14ac:dyDescent="0.15">
      <c r="A30">
        <v>2011</v>
      </c>
      <c r="B30" t="s">
        <v>229</v>
      </c>
      <c r="C30">
        <v>38</v>
      </c>
      <c r="D30">
        <v>26</v>
      </c>
      <c r="E30">
        <v>64</v>
      </c>
      <c r="F30">
        <v>51</v>
      </c>
      <c r="G30">
        <v>37</v>
      </c>
      <c r="H30">
        <v>26</v>
      </c>
      <c r="I30">
        <v>63</v>
      </c>
      <c r="J30">
        <v>48</v>
      </c>
      <c r="K30">
        <v>503</v>
      </c>
      <c r="L30">
        <v>485</v>
      </c>
      <c r="M30">
        <v>988</v>
      </c>
      <c r="N30">
        <v>426</v>
      </c>
      <c r="O30">
        <v>504</v>
      </c>
      <c r="P30">
        <v>483</v>
      </c>
      <c r="Q30">
        <v>987</v>
      </c>
      <c r="R30">
        <v>425</v>
      </c>
      <c r="S30">
        <v>2</v>
      </c>
      <c r="T30">
        <v>3</v>
      </c>
      <c r="U30">
        <v>0</v>
      </c>
      <c r="V30">
        <v>0</v>
      </c>
      <c r="W30">
        <v>0</v>
      </c>
      <c r="X30">
        <v>-1</v>
      </c>
      <c r="Y30">
        <v>-1</v>
      </c>
      <c r="Z30">
        <v>-2</v>
      </c>
      <c r="AA30">
        <v>0</v>
      </c>
      <c r="AB30">
        <v>1</v>
      </c>
      <c r="AC30">
        <v>1</v>
      </c>
      <c r="AD30">
        <v>0</v>
      </c>
      <c r="AE30">
        <v>-1</v>
      </c>
      <c r="AF30">
        <v>-1</v>
      </c>
      <c r="AG30">
        <v>1</v>
      </c>
      <c r="AH30">
        <v>-1</v>
      </c>
      <c r="AI30">
        <v>0</v>
      </c>
      <c r="AJ30">
        <v>0</v>
      </c>
      <c r="AK30">
        <v>0</v>
      </c>
      <c r="AL30">
        <v>0</v>
      </c>
      <c r="AM30">
        <v>-1</v>
      </c>
      <c r="AN30">
        <v>0</v>
      </c>
      <c r="AO30">
        <v>-1</v>
      </c>
      <c r="AP30">
        <v>-3</v>
      </c>
      <c r="AQ30">
        <v>1</v>
      </c>
      <c r="AR30">
        <v>-2</v>
      </c>
      <c r="AS30">
        <v>-1</v>
      </c>
      <c r="AT30">
        <v>-1</v>
      </c>
      <c r="AU30">
        <v>1</v>
      </c>
    </row>
    <row r="31" spans="1:47" x14ac:dyDescent="0.15">
      <c r="A31">
        <v>2012</v>
      </c>
      <c r="B31" t="s">
        <v>178</v>
      </c>
      <c r="C31">
        <v>25</v>
      </c>
      <c r="D31">
        <v>11</v>
      </c>
      <c r="E31">
        <v>36</v>
      </c>
      <c r="F31">
        <v>23</v>
      </c>
      <c r="G31">
        <v>26</v>
      </c>
      <c r="H31">
        <v>11</v>
      </c>
      <c r="I31">
        <v>37</v>
      </c>
      <c r="J31">
        <v>24</v>
      </c>
      <c r="K31">
        <v>437</v>
      </c>
      <c r="L31">
        <v>416</v>
      </c>
      <c r="M31">
        <v>853</v>
      </c>
      <c r="N31">
        <v>421</v>
      </c>
      <c r="O31">
        <v>439</v>
      </c>
      <c r="P31">
        <v>413</v>
      </c>
      <c r="Q31">
        <v>852</v>
      </c>
      <c r="R31">
        <v>423</v>
      </c>
      <c r="S31">
        <v>5</v>
      </c>
      <c r="T31">
        <v>5</v>
      </c>
      <c r="U31">
        <v>0</v>
      </c>
      <c r="V31">
        <v>0</v>
      </c>
      <c r="W31">
        <v>0</v>
      </c>
      <c r="X31">
        <v>1</v>
      </c>
      <c r="Y31">
        <v>0</v>
      </c>
      <c r="Z31">
        <v>1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2</v>
      </c>
      <c r="AH31">
        <v>-3</v>
      </c>
      <c r="AI31">
        <v>-1</v>
      </c>
      <c r="AJ31">
        <v>0</v>
      </c>
      <c r="AK31">
        <v>0</v>
      </c>
      <c r="AL31">
        <v>0</v>
      </c>
      <c r="AM31">
        <v>1</v>
      </c>
      <c r="AN31">
        <v>0</v>
      </c>
      <c r="AO31">
        <v>1</v>
      </c>
      <c r="AP31">
        <v>1</v>
      </c>
      <c r="AQ31">
        <v>2</v>
      </c>
      <c r="AR31">
        <v>-3</v>
      </c>
      <c r="AS31">
        <v>-1</v>
      </c>
      <c r="AT31">
        <v>2</v>
      </c>
      <c r="AU31">
        <v>0</v>
      </c>
    </row>
    <row r="32" spans="1:47" x14ac:dyDescent="0.15">
      <c r="A32">
        <v>2013</v>
      </c>
      <c r="B32" t="s">
        <v>179</v>
      </c>
      <c r="C32">
        <v>11</v>
      </c>
      <c r="D32">
        <v>7</v>
      </c>
      <c r="E32">
        <v>18</v>
      </c>
      <c r="F32">
        <v>14</v>
      </c>
      <c r="G32">
        <v>11</v>
      </c>
      <c r="H32">
        <v>7</v>
      </c>
      <c r="I32">
        <v>18</v>
      </c>
      <c r="J32">
        <v>14</v>
      </c>
      <c r="K32">
        <v>314</v>
      </c>
      <c r="L32">
        <v>313</v>
      </c>
      <c r="M32">
        <v>627</v>
      </c>
      <c r="N32">
        <v>274</v>
      </c>
      <c r="O32">
        <v>312</v>
      </c>
      <c r="P32">
        <v>313</v>
      </c>
      <c r="Q32">
        <v>625</v>
      </c>
      <c r="R32">
        <v>273</v>
      </c>
      <c r="S32">
        <v>3</v>
      </c>
      <c r="T32">
        <v>3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-2</v>
      </c>
      <c r="AH32">
        <v>0</v>
      </c>
      <c r="AI32">
        <v>-2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-2</v>
      </c>
      <c r="AR32">
        <v>0</v>
      </c>
      <c r="AS32">
        <v>-2</v>
      </c>
      <c r="AT32">
        <v>-1</v>
      </c>
      <c r="AU32">
        <v>0</v>
      </c>
    </row>
    <row r="33" spans="1:47" x14ac:dyDescent="0.15">
      <c r="A33">
        <v>2014</v>
      </c>
      <c r="B33" t="s">
        <v>180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17</v>
      </c>
      <c r="L33">
        <v>0</v>
      </c>
      <c r="M33">
        <v>17</v>
      </c>
      <c r="N33">
        <v>17</v>
      </c>
      <c r="O33">
        <v>17</v>
      </c>
      <c r="P33">
        <v>0</v>
      </c>
      <c r="Q33">
        <v>17</v>
      </c>
      <c r="R33">
        <v>17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</row>
    <row r="34" spans="1:47" x14ac:dyDescent="0.15">
      <c r="A34">
        <v>2015</v>
      </c>
      <c r="B34" t="s">
        <v>181</v>
      </c>
      <c r="C34">
        <v>7</v>
      </c>
      <c r="D34">
        <v>8</v>
      </c>
      <c r="E34">
        <v>15</v>
      </c>
      <c r="F34">
        <v>8</v>
      </c>
      <c r="G34">
        <v>7</v>
      </c>
      <c r="H34">
        <v>8</v>
      </c>
      <c r="I34">
        <v>15</v>
      </c>
      <c r="J34">
        <v>8</v>
      </c>
      <c r="K34">
        <v>266</v>
      </c>
      <c r="L34">
        <v>261</v>
      </c>
      <c r="M34">
        <v>527</v>
      </c>
      <c r="N34">
        <v>239</v>
      </c>
      <c r="O34">
        <v>265</v>
      </c>
      <c r="P34">
        <v>261</v>
      </c>
      <c r="Q34">
        <v>526</v>
      </c>
      <c r="R34">
        <v>237</v>
      </c>
      <c r="S34">
        <v>1</v>
      </c>
      <c r="T34">
        <v>1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-1</v>
      </c>
      <c r="AE34">
        <v>0</v>
      </c>
      <c r="AF34">
        <v>-1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-1</v>
      </c>
      <c r="AR34">
        <v>0</v>
      </c>
      <c r="AS34">
        <v>-1</v>
      </c>
      <c r="AT34">
        <v>-2</v>
      </c>
      <c r="AU34">
        <v>0</v>
      </c>
    </row>
    <row r="35" spans="1:47" x14ac:dyDescent="0.15">
      <c r="A35">
        <v>2021</v>
      </c>
      <c r="B35" t="s">
        <v>182</v>
      </c>
      <c r="C35">
        <v>15</v>
      </c>
      <c r="D35">
        <v>6</v>
      </c>
      <c r="E35">
        <v>21</v>
      </c>
      <c r="F35">
        <v>10</v>
      </c>
      <c r="G35">
        <v>16</v>
      </c>
      <c r="H35">
        <v>7</v>
      </c>
      <c r="I35">
        <v>23</v>
      </c>
      <c r="J35">
        <v>12</v>
      </c>
      <c r="K35">
        <v>305</v>
      </c>
      <c r="L35">
        <v>309</v>
      </c>
      <c r="M35">
        <v>614</v>
      </c>
      <c r="N35">
        <v>251</v>
      </c>
      <c r="O35">
        <v>305</v>
      </c>
      <c r="P35">
        <v>308</v>
      </c>
      <c r="Q35">
        <v>613</v>
      </c>
      <c r="R35">
        <v>252</v>
      </c>
      <c r="S35">
        <v>4</v>
      </c>
      <c r="T35">
        <v>4</v>
      </c>
      <c r="U35">
        <v>0</v>
      </c>
      <c r="V35">
        <v>0</v>
      </c>
      <c r="W35">
        <v>0</v>
      </c>
      <c r="X35">
        <v>1</v>
      </c>
      <c r="Y35">
        <v>1</v>
      </c>
      <c r="Z35">
        <v>2</v>
      </c>
      <c r="AA35">
        <v>0</v>
      </c>
      <c r="AB35">
        <v>0</v>
      </c>
      <c r="AC35">
        <v>0</v>
      </c>
      <c r="AD35">
        <v>-1</v>
      </c>
      <c r="AE35">
        <v>0</v>
      </c>
      <c r="AF35">
        <v>-1</v>
      </c>
      <c r="AG35">
        <v>1</v>
      </c>
      <c r="AH35">
        <v>-1</v>
      </c>
      <c r="AI35">
        <v>0</v>
      </c>
      <c r="AJ35">
        <v>0</v>
      </c>
      <c r="AK35">
        <v>0</v>
      </c>
      <c r="AL35">
        <v>0</v>
      </c>
      <c r="AM35">
        <v>1</v>
      </c>
      <c r="AN35">
        <v>1</v>
      </c>
      <c r="AO35">
        <v>2</v>
      </c>
      <c r="AP35">
        <v>2</v>
      </c>
      <c r="AQ35">
        <v>0</v>
      </c>
      <c r="AR35">
        <v>-1</v>
      </c>
      <c r="AS35">
        <v>-1</v>
      </c>
      <c r="AT35">
        <v>1</v>
      </c>
      <c r="AU35">
        <v>0</v>
      </c>
    </row>
    <row r="36" spans="1:47" x14ac:dyDescent="0.15">
      <c r="A36">
        <v>2022</v>
      </c>
      <c r="B36" t="s">
        <v>183</v>
      </c>
      <c r="C36">
        <v>7</v>
      </c>
      <c r="D36">
        <v>9</v>
      </c>
      <c r="E36">
        <v>16</v>
      </c>
      <c r="F36">
        <v>6</v>
      </c>
      <c r="G36">
        <v>6</v>
      </c>
      <c r="H36">
        <v>9</v>
      </c>
      <c r="I36">
        <v>15</v>
      </c>
      <c r="J36">
        <v>5</v>
      </c>
      <c r="K36">
        <v>176</v>
      </c>
      <c r="L36">
        <v>185</v>
      </c>
      <c r="M36">
        <v>361</v>
      </c>
      <c r="N36">
        <v>185</v>
      </c>
      <c r="O36">
        <v>177</v>
      </c>
      <c r="P36">
        <v>185</v>
      </c>
      <c r="Q36">
        <v>362</v>
      </c>
      <c r="R36">
        <v>187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-1</v>
      </c>
      <c r="AB36">
        <v>0</v>
      </c>
      <c r="AC36">
        <v>-1</v>
      </c>
      <c r="AD36">
        <v>0</v>
      </c>
      <c r="AE36">
        <v>0</v>
      </c>
      <c r="AF36">
        <v>0</v>
      </c>
      <c r="AG36">
        <v>1</v>
      </c>
      <c r="AH36">
        <v>0</v>
      </c>
      <c r="AI36">
        <v>1</v>
      </c>
      <c r="AJ36">
        <v>0</v>
      </c>
      <c r="AK36">
        <v>0</v>
      </c>
      <c r="AL36">
        <v>0</v>
      </c>
      <c r="AM36">
        <v>-1</v>
      </c>
      <c r="AN36">
        <v>0</v>
      </c>
      <c r="AO36">
        <v>-1</v>
      </c>
      <c r="AP36">
        <v>-1</v>
      </c>
      <c r="AQ36">
        <v>1</v>
      </c>
      <c r="AR36">
        <v>0</v>
      </c>
      <c r="AS36">
        <v>1</v>
      </c>
      <c r="AT36">
        <v>2</v>
      </c>
      <c r="AU36">
        <v>0</v>
      </c>
    </row>
    <row r="37" spans="1:47" x14ac:dyDescent="0.15">
      <c r="A37">
        <v>2031</v>
      </c>
      <c r="B37" t="s">
        <v>184</v>
      </c>
      <c r="C37">
        <v>18</v>
      </c>
      <c r="D37">
        <v>9</v>
      </c>
      <c r="E37">
        <v>27</v>
      </c>
      <c r="F37">
        <v>15</v>
      </c>
      <c r="G37">
        <v>20</v>
      </c>
      <c r="H37">
        <v>10</v>
      </c>
      <c r="I37">
        <v>30</v>
      </c>
      <c r="J37">
        <v>16</v>
      </c>
      <c r="K37">
        <v>245</v>
      </c>
      <c r="L37">
        <v>206</v>
      </c>
      <c r="M37">
        <v>451</v>
      </c>
      <c r="N37">
        <v>199</v>
      </c>
      <c r="O37">
        <v>246</v>
      </c>
      <c r="P37">
        <v>207</v>
      </c>
      <c r="Q37">
        <v>453</v>
      </c>
      <c r="R37">
        <v>201</v>
      </c>
      <c r="S37">
        <v>8</v>
      </c>
      <c r="T37">
        <v>8</v>
      </c>
      <c r="U37">
        <v>0</v>
      </c>
      <c r="V37">
        <v>0</v>
      </c>
      <c r="W37">
        <v>0</v>
      </c>
      <c r="X37">
        <v>2</v>
      </c>
      <c r="Y37">
        <v>1</v>
      </c>
      <c r="Z37">
        <v>3</v>
      </c>
      <c r="AA37">
        <v>0</v>
      </c>
      <c r="AB37">
        <v>0</v>
      </c>
      <c r="AC37">
        <v>0</v>
      </c>
      <c r="AD37">
        <v>1</v>
      </c>
      <c r="AE37">
        <v>0</v>
      </c>
      <c r="AF37">
        <v>1</v>
      </c>
      <c r="AG37">
        <v>0</v>
      </c>
      <c r="AH37">
        <v>1</v>
      </c>
      <c r="AI37">
        <v>1</v>
      </c>
      <c r="AJ37">
        <v>0</v>
      </c>
      <c r="AK37">
        <v>0</v>
      </c>
      <c r="AL37">
        <v>0</v>
      </c>
      <c r="AM37">
        <v>2</v>
      </c>
      <c r="AN37">
        <v>1</v>
      </c>
      <c r="AO37">
        <v>3</v>
      </c>
      <c r="AP37">
        <v>1</v>
      </c>
      <c r="AQ37">
        <v>1</v>
      </c>
      <c r="AR37">
        <v>1</v>
      </c>
      <c r="AS37">
        <v>2</v>
      </c>
      <c r="AT37">
        <v>2</v>
      </c>
      <c r="AU37">
        <v>0</v>
      </c>
    </row>
    <row r="38" spans="1:47" x14ac:dyDescent="0.15">
      <c r="A38">
        <v>2032</v>
      </c>
      <c r="B38" t="s">
        <v>185</v>
      </c>
      <c r="C38">
        <v>3</v>
      </c>
      <c r="D38">
        <v>12</v>
      </c>
      <c r="E38">
        <v>15</v>
      </c>
      <c r="F38">
        <v>13</v>
      </c>
      <c r="G38">
        <v>3</v>
      </c>
      <c r="H38">
        <v>11</v>
      </c>
      <c r="I38">
        <v>14</v>
      </c>
      <c r="J38">
        <v>12</v>
      </c>
      <c r="K38">
        <v>299</v>
      </c>
      <c r="L38">
        <v>292</v>
      </c>
      <c r="M38">
        <v>591</v>
      </c>
      <c r="N38">
        <v>241</v>
      </c>
      <c r="O38">
        <v>298</v>
      </c>
      <c r="P38">
        <v>291</v>
      </c>
      <c r="Q38">
        <v>589</v>
      </c>
      <c r="R38">
        <v>242</v>
      </c>
      <c r="S38">
        <v>2</v>
      </c>
      <c r="T38">
        <v>2</v>
      </c>
      <c r="U38">
        <v>0</v>
      </c>
      <c r="V38">
        <v>0</v>
      </c>
      <c r="W38">
        <v>0</v>
      </c>
      <c r="X38">
        <v>0</v>
      </c>
      <c r="Y38">
        <v>-1</v>
      </c>
      <c r="Z38">
        <v>-1</v>
      </c>
      <c r="AA38">
        <v>0</v>
      </c>
      <c r="AB38">
        <v>0</v>
      </c>
      <c r="AC38">
        <v>0</v>
      </c>
      <c r="AD38">
        <v>-1</v>
      </c>
      <c r="AE38">
        <v>-1</v>
      </c>
      <c r="AF38">
        <v>-2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-1</v>
      </c>
      <c r="AO38">
        <v>-1</v>
      </c>
      <c r="AP38">
        <v>-1</v>
      </c>
      <c r="AQ38">
        <v>-1</v>
      </c>
      <c r="AR38">
        <v>-1</v>
      </c>
      <c r="AS38">
        <v>-2</v>
      </c>
      <c r="AT38">
        <v>1</v>
      </c>
      <c r="AU38">
        <v>0</v>
      </c>
    </row>
    <row r="39" spans="1:47" x14ac:dyDescent="0.15">
      <c r="A39">
        <v>2041</v>
      </c>
      <c r="B39" t="s">
        <v>186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62</v>
      </c>
      <c r="L39">
        <v>60</v>
      </c>
      <c r="M39">
        <v>122</v>
      </c>
      <c r="N39">
        <v>45</v>
      </c>
      <c r="O39">
        <v>62</v>
      </c>
      <c r="P39">
        <v>60</v>
      </c>
      <c r="Q39">
        <v>122</v>
      </c>
      <c r="R39">
        <v>45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</row>
    <row r="40" spans="1:47" x14ac:dyDescent="0.15">
      <c r="A40">
        <v>2042</v>
      </c>
      <c r="B40" t="s">
        <v>187</v>
      </c>
      <c r="C40">
        <v>0</v>
      </c>
      <c r="D40">
        <v>1</v>
      </c>
      <c r="E40">
        <v>1</v>
      </c>
      <c r="F40">
        <v>0</v>
      </c>
      <c r="G40">
        <v>0</v>
      </c>
      <c r="H40">
        <v>1</v>
      </c>
      <c r="I40">
        <v>1</v>
      </c>
      <c r="J40">
        <v>0</v>
      </c>
      <c r="K40">
        <v>53</v>
      </c>
      <c r="L40">
        <v>43</v>
      </c>
      <c r="M40">
        <v>96</v>
      </c>
      <c r="N40">
        <v>41</v>
      </c>
      <c r="O40">
        <v>53</v>
      </c>
      <c r="P40">
        <v>43</v>
      </c>
      <c r="Q40">
        <v>96</v>
      </c>
      <c r="R40">
        <v>41</v>
      </c>
      <c r="S40">
        <v>1</v>
      </c>
      <c r="T40">
        <v>1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</row>
    <row r="41" spans="1:47" x14ac:dyDescent="0.15">
      <c r="A41">
        <v>2043</v>
      </c>
      <c r="B41" t="s">
        <v>188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51</v>
      </c>
      <c r="L41">
        <v>54</v>
      </c>
      <c r="M41">
        <v>105</v>
      </c>
      <c r="N41">
        <v>40</v>
      </c>
      <c r="O41">
        <v>51</v>
      </c>
      <c r="P41">
        <v>54</v>
      </c>
      <c r="Q41">
        <v>105</v>
      </c>
      <c r="R41">
        <v>40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</row>
    <row r="42" spans="1:47" x14ac:dyDescent="0.15">
      <c r="A42">
        <v>2051</v>
      </c>
      <c r="B42" t="s">
        <v>232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36</v>
      </c>
      <c r="L42">
        <v>37</v>
      </c>
      <c r="M42">
        <v>73</v>
      </c>
      <c r="N42">
        <v>30</v>
      </c>
      <c r="O42">
        <v>36</v>
      </c>
      <c r="P42">
        <v>37</v>
      </c>
      <c r="Q42">
        <v>73</v>
      </c>
      <c r="R42">
        <v>30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</row>
    <row r="43" spans="1:47" x14ac:dyDescent="0.15">
      <c r="A43">
        <v>2061</v>
      </c>
      <c r="B43" t="s">
        <v>189</v>
      </c>
      <c r="C43">
        <v>0</v>
      </c>
      <c r="D43">
        <v>1</v>
      </c>
      <c r="E43">
        <v>1</v>
      </c>
      <c r="F43">
        <v>0</v>
      </c>
      <c r="G43">
        <v>0</v>
      </c>
      <c r="H43">
        <v>1</v>
      </c>
      <c r="I43">
        <v>1</v>
      </c>
      <c r="J43">
        <v>0</v>
      </c>
      <c r="K43">
        <v>98</v>
      </c>
      <c r="L43">
        <v>87</v>
      </c>
      <c r="M43">
        <v>185</v>
      </c>
      <c r="N43">
        <v>81</v>
      </c>
      <c r="O43">
        <v>97</v>
      </c>
      <c r="P43">
        <v>87</v>
      </c>
      <c r="Q43">
        <v>184</v>
      </c>
      <c r="R43">
        <v>81</v>
      </c>
      <c r="S43">
        <v>1</v>
      </c>
      <c r="T43">
        <v>1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-1</v>
      </c>
      <c r="AH43">
        <v>0</v>
      </c>
      <c r="AI43">
        <v>-1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-1</v>
      </c>
      <c r="AR43">
        <v>0</v>
      </c>
      <c r="AS43">
        <v>-1</v>
      </c>
      <c r="AT43">
        <v>0</v>
      </c>
      <c r="AU43">
        <v>0</v>
      </c>
    </row>
    <row r="44" spans="1:47" x14ac:dyDescent="0.15">
      <c r="A44">
        <v>3011</v>
      </c>
      <c r="B44" t="s">
        <v>190</v>
      </c>
      <c r="C44">
        <v>1</v>
      </c>
      <c r="D44">
        <v>1</v>
      </c>
      <c r="E44">
        <v>2</v>
      </c>
      <c r="F44">
        <v>1</v>
      </c>
      <c r="G44">
        <v>1</v>
      </c>
      <c r="H44">
        <v>1</v>
      </c>
      <c r="I44">
        <v>2</v>
      </c>
      <c r="J44">
        <v>1</v>
      </c>
      <c r="K44">
        <v>190</v>
      </c>
      <c r="L44">
        <v>179</v>
      </c>
      <c r="M44">
        <v>369</v>
      </c>
      <c r="N44">
        <v>148</v>
      </c>
      <c r="O44">
        <v>189</v>
      </c>
      <c r="P44">
        <v>179</v>
      </c>
      <c r="Q44">
        <v>368</v>
      </c>
      <c r="R44">
        <v>149</v>
      </c>
      <c r="S44">
        <v>1</v>
      </c>
      <c r="T44">
        <v>1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-1</v>
      </c>
      <c r="AE44">
        <v>-1</v>
      </c>
      <c r="AF44">
        <v>-2</v>
      </c>
      <c r="AG44">
        <v>0</v>
      </c>
      <c r="AH44">
        <v>1</v>
      </c>
      <c r="AI44">
        <v>1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-1</v>
      </c>
      <c r="AR44">
        <v>0</v>
      </c>
      <c r="AS44">
        <v>-1</v>
      </c>
      <c r="AT44">
        <v>1</v>
      </c>
      <c r="AU44">
        <v>0</v>
      </c>
    </row>
    <row r="45" spans="1:47" x14ac:dyDescent="0.15">
      <c r="A45">
        <v>3021</v>
      </c>
      <c r="B45" t="s">
        <v>191</v>
      </c>
      <c r="C45">
        <v>2</v>
      </c>
      <c r="D45">
        <v>5</v>
      </c>
      <c r="E45">
        <v>7</v>
      </c>
      <c r="F45">
        <v>1</v>
      </c>
      <c r="G45">
        <v>2</v>
      </c>
      <c r="H45">
        <v>5</v>
      </c>
      <c r="I45">
        <v>7</v>
      </c>
      <c r="J45">
        <v>1</v>
      </c>
      <c r="K45">
        <v>117</v>
      </c>
      <c r="L45">
        <v>110</v>
      </c>
      <c r="M45">
        <v>227</v>
      </c>
      <c r="N45">
        <v>98</v>
      </c>
      <c r="O45">
        <v>114</v>
      </c>
      <c r="P45">
        <v>110</v>
      </c>
      <c r="Q45">
        <v>224</v>
      </c>
      <c r="R45">
        <v>98</v>
      </c>
      <c r="S45">
        <v>2</v>
      </c>
      <c r="T45">
        <v>2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-2</v>
      </c>
      <c r="AE45">
        <v>0</v>
      </c>
      <c r="AF45">
        <v>-2</v>
      </c>
      <c r="AG45">
        <v>-1</v>
      </c>
      <c r="AH45">
        <v>0</v>
      </c>
      <c r="AI45">
        <v>-1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-3</v>
      </c>
      <c r="AR45">
        <v>0</v>
      </c>
      <c r="AS45">
        <v>-3</v>
      </c>
      <c r="AT45">
        <v>0</v>
      </c>
      <c r="AU45">
        <v>0</v>
      </c>
    </row>
    <row r="46" spans="1:47" x14ac:dyDescent="0.15">
      <c r="A46">
        <v>3031</v>
      </c>
      <c r="B46" t="s">
        <v>192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39</v>
      </c>
      <c r="L46">
        <v>40</v>
      </c>
      <c r="M46">
        <v>79</v>
      </c>
      <c r="N46">
        <v>32</v>
      </c>
      <c r="O46">
        <v>39</v>
      </c>
      <c r="P46">
        <v>39</v>
      </c>
      <c r="Q46">
        <v>78</v>
      </c>
      <c r="R46">
        <v>32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-1</v>
      </c>
      <c r="AF46">
        <v>-1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-1</v>
      </c>
      <c r="AS46">
        <v>-1</v>
      </c>
      <c r="AT46">
        <v>0</v>
      </c>
      <c r="AU46">
        <v>0</v>
      </c>
    </row>
    <row r="47" spans="1:47" x14ac:dyDescent="0.15">
      <c r="A47">
        <v>3041</v>
      </c>
      <c r="B47" t="s">
        <v>193</v>
      </c>
      <c r="C47">
        <v>1</v>
      </c>
      <c r="D47">
        <v>0</v>
      </c>
      <c r="E47">
        <v>1</v>
      </c>
      <c r="F47">
        <v>0</v>
      </c>
      <c r="G47">
        <v>1</v>
      </c>
      <c r="H47">
        <v>0</v>
      </c>
      <c r="I47">
        <v>1</v>
      </c>
      <c r="J47">
        <v>0</v>
      </c>
      <c r="K47">
        <v>53</v>
      </c>
      <c r="L47">
        <v>49</v>
      </c>
      <c r="M47">
        <v>102</v>
      </c>
      <c r="N47">
        <v>42</v>
      </c>
      <c r="O47">
        <v>53</v>
      </c>
      <c r="P47">
        <v>49</v>
      </c>
      <c r="Q47">
        <v>102</v>
      </c>
      <c r="R47">
        <v>41</v>
      </c>
      <c r="S47">
        <v>1</v>
      </c>
      <c r="T47">
        <v>1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-1</v>
      </c>
      <c r="AU47">
        <v>0</v>
      </c>
    </row>
    <row r="48" spans="1:47" x14ac:dyDescent="0.15">
      <c r="A48">
        <v>3051</v>
      </c>
      <c r="B48" t="s">
        <v>194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81</v>
      </c>
      <c r="L48">
        <v>81</v>
      </c>
      <c r="M48">
        <v>162</v>
      </c>
      <c r="N48">
        <v>65</v>
      </c>
      <c r="O48">
        <v>81</v>
      </c>
      <c r="P48">
        <v>81</v>
      </c>
      <c r="Q48">
        <v>162</v>
      </c>
      <c r="R48">
        <v>65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</row>
    <row r="49" spans="1:47" x14ac:dyDescent="0.15">
      <c r="A49">
        <v>3061</v>
      </c>
      <c r="B49" t="s">
        <v>195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90</v>
      </c>
      <c r="L49">
        <v>74</v>
      </c>
      <c r="M49">
        <v>164</v>
      </c>
      <c r="N49">
        <v>71</v>
      </c>
      <c r="O49">
        <v>90</v>
      </c>
      <c r="P49">
        <v>73</v>
      </c>
      <c r="Q49">
        <v>163</v>
      </c>
      <c r="R49">
        <v>70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-1</v>
      </c>
      <c r="AF49">
        <v>-1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-1</v>
      </c>
      <c r="AS49">
        <v>-1</v>
      </c>
      <c r="AT49">
        <v>-1</v>
      </c>
      <c r="AU49">
        <v>0</v>
      </c>
    </row>
    <row r="50" spans="1:47" x14ac:dyDescent="0.15">
      <c r="A50">
        <v>3071</v>
      </c>
      <c r="B50" t="s">
        <v>196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97</v>
      </c>
      <c r="L50">
        <v>95</v>
      </c>
      <c r="M50">
        <v>192</v>
      </c>
      <c r="N50">
        <v>76</v>
      </c>
      <c r="O50">
        <v>97</v>
      </c>
      <c r="P50">
        <v>95</v>
      </c>
      <c r="Q50">
        <v>192</v>
      </c>
      <c r="R50">
        <v>76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</row>
    <row r="51" spans="1:47" x14ac:dyDescent="0.15">
      <c r="A51">
        <v>3081</v>
      </c>
      <c r="B51" t="s">
        <v>197</v>
      </c>
      <c r="C51">
        <v>1</v>
      </c>
      <c r="D51">
        <v>2</v>
      </c>
      <c r="E51">
        <v>3</v>
      </c>
      <c r="F51">
        <v>1</v>
      </c>
      <c r="G51">
        <v>1</v>
      </c>
      <c r="H51">
        <v>2</v>
      </c>
      <c r="I51">
        <v>3</v>
      </c>
      <c r="J51">
        <v>1</v>
      </c>
      <c r="K51">
        <v>51</v>
      </c>
      <c r="L51">
        <v>46</v>
      </c>
      <c r="M51">
        <v>97</v>
      </c>
      <c r="N51">
        <v>42</v>
      </c>
      <c r="O51">
        <v>50</v>
      </c>
      <c r="P51">
        <v>46</v>
      </c>
      <c r="Q51">
        <v>96</v>
      </c>
      <c r="R51">
        <v>42</v>
      </c>
      <c r="S51">
        <v>1</v>
      </c>
      <c r="T51">
        <v>1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-1</v>
      </c>
      <c r="AH51">
        <v>0</v>
      </c>
      <c r="AI51">
        <v>-1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-1</v>
      </c>
      <c r="AR51">
        <v>0</v>
      </c>
      <c r="AS51">
        <v>-1</v>
      </c>
      <c r="AT51">
        <v>0</v>
      </c>
      <c r="AU51">
        <v>0</v>
      </c>
    </row>
    <row r="52" spans="1:47" x14ac:dyDescent="0.15">
      <c r="A52">
        <v>3091</v>
      </c>
      <c r="B52" t="s">
        <v>198</v>
      </c>
      <c r="C52">
        <v>3</v>
      </c>
      <c r="D52">
        <v>1</v>
      </c>
      <c r="E52">
        <v>4</v>
      </c>
      <c r="F52">
        <v>1</v>
      </c>
      <c r="G52">
        <v>3</v>
      </c>
      <c r="H52">
        <v>1</v>
      </c>
      <c r="I52">
        <v>4</v>
      </c>
      <c r="J52">
        <v>1</v>
      </c>
      <c r="K52">
        <v>33</v>
      </c>
      <c r="L52">
        <v>34</v>
      </c>
      <c r="M52">
        <v>67</v>
      </c>
      <c r="N52">
        <v>29</v>
      </c>
      <c r="O52">
        <v>33</v>
      </c>
      <c r="P52">
        <v>34</v>
      </c>
      <c r="Q52">
        <v>67</v>
      </c>
      <c r="R52">
        <v>29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</row>
    <row r="53" spans="1:47" x14ac:dyDescent="0.15">
      <c r="A53">
        <v>3101</v>
      </c>
      <c r="B53" t="s">
        <v>199</v>
      </c>
      <c r="C53">
        <v>2</v>
      </c>
      <c r="D53">
        <v>0</v>
      </c>
      <c r="E53">
        <v>2</v>
      </c>
      <c r="F53">
        <v>1</v>
      </c>
      <c r="G53">
        <v>2</v>
      </c>
      <c r="H53">
        <v>0</v>
      </c>
      <c r="I53">
        <v>2</v>
      </c>
      <c r="J53">
        <v>1</v>
      </c>
      <c r="K53">
        <v>139</v>
      </c>
      <c r="L53">
        <v>163</v>
      </c>
      <c r="M53">
        <v>302</v>
      </c>
      <c r="N53">
        <v>152</v>
      </c>
      <c r="O53">
        <v>139</v>
      </c>
      <c r="P53">
        <v>163</v>
      </c>
      <c r="Q53">
        <v>302</v>
      </c>
      <c r="R53">
        <v>152</v>
      </c>
      <c r="S53">
        <v>1</v>
      </c>
      <c r="T53">
        <v>1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</row>
    <row r="54" spans="1:47" x14ac:dyDescent="0.15">
      <c r="A54">
        <v>4011</v>
      </c>
      <c r="B54" t="s">
        <v>200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61</v>
      </c>
      <c r="L54">
        <v>63</v>
      </c>
      <c r="M54">
        <v>124</v>
      </c>
      <c r="N54">
        <v>52</v>
      </c>
      <c r="O54">
        <v>61</v>
      </c>
      <c r="P54">
        <v>63</v>
      </c>
      <c r="Q54">
        <v>124</v>
      </c>
      <c r="R54">
        <v>52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</row>
    <row r="55" spans="1:47" x14ac:dyDescent="0.15">
      <c r="A55">
        <v>4012</v>
      </c>
      <c r="B55" t="s">
        <v>201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81</v>
      </c>
      <c r="L55">
        <v>70</v>
      </c>
      <c r="M55">
        <v>151</v>
      </c>
      <c r="N55">
        <v>57</v>
      </c>
      <c r="O55">
        <v>81</v>
      </c>
      <c r="P55">
        <v>68</v>
      </c>
      <c r="Q55">
        <v>149</v>
      </c>
      <c r="R55">
        <v>57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-2</v>
      </c>
      <c r="AI55">
        <v>-2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-2</v>
      </c>
      <c r="AS55">
        <v>-2</v>
      </c>
      <c r="AT55">
        <v>0</v>
      </c>
      <c r="AU55">
        <v>0</v>
      </c>
    </row>
    <row r="56" spans="1:47" x14ac:dyDescent="0.15">
      <c r="A56">
        <v>4021</v>
      </c>
      <c r="B56" t="s">
        <v>202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53</v>
      </c>
      <c r="L56">
        <v>56</v>
      </c>
      <c r="M56">
        <v>109</v>
      </c>
      <c r="N56">
        <v>47</v>
      </c>
      <c r="O56">
        <v>53</v>
      </c>
      <c r="P56">
        <v>56</v>
      </c>
      <c r="Q56">
        <v>109</v>
      </c>
      <c r="R56">
        <v>47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</row>
    <row r="57" spans="1:47" x14ac:dyDescent="0.15">
      <c r="A57">
        <v>4031</v>
      </c>
      <c r="B57" t="s">
        <v>203</v>
      </c>
      <c r="C57">
        <v>1</v>
      </c>
      <c r="D57">
        <v>0</v>
      </c>
      <c r="E57">
        <v>1</v>
      </c>
      <c r="F57">
        <v>0</v>
      </c>
      <c r="G57">
        <v>1</v>
      </c>
      <c r="H57">
        <v>0</v>
      </c>
      <c r="I57">
        <v>1</v>
      </c>
      <c r="J57">
        <v>0</v>
      </c>
      <c r="K57">
        <v>70</v>
      </c>
      <c r="L57">
        <v>72</v>
      </c>
      <c r="M57">
        <v>142</v>
      </c>
      <c r="N57">
        <v>54</v>
      </c>
      <c r="O57">
        <v>70</v>
      </c>
      <c r="P57">
        <v>72</v>
      </c>
      <c r="Q57">
        <v>142</v>
      </c>
      <c r="R57">
        <v>54</v>
      </c>
      <c r="S57">
        <v>1</v>
      </c>
      <c r="T57">
        <v>1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</row>
    <row r="58" spans="1:47" x14ac:dyDescent="0.15">
      <c r="A58">
        <v>4041</v>
      </c>
      <c r="B58" t="s">
        <v>204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45</v>
      </c>
      <c r="L58">
        <v>37</v>
      </c>
      <c r="M58">
        <v>82</v>
      </c>
      <c r="N58">
        <v>30</v>
      </c>
      <c r="O58">
        <v>45</v>
      </c>
      <c r="P58">
        <v>37</v>
      </c>
      <c r="Q58">
        <v>82</v>
      </c>
      <c r="R58">
        <v>30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</row>
    <row r="59" spans="1:47" x14ac:dyDescent="0.15">
      <c r="A59">
        <v>4051</v>
      </c>
      <c r="B59" t="s">
        <v>205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99</v>
      </c>
      <c r="L59">
        <v>100</v>
      </c>
      <c r="M59">
        <v>199</v>
      </c>
      <c r="N59">
        <v>75</v>
      </c>
      <c r="O59">
        <v>98</v>
      </c>
      <c r="P59">
        <v>100</v>
      </c>
      <c r="Q59">
        <v>198</v>
      </c>
      <c r="R59">
        <v>74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-1</v>
      </c>
      <c r="AH59">
        <v>0</v>
      </c>
      <c r="AI59">
        <v>-1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-1</v>
      </c>
      <c r="AR59">
        <v>0</v>
      </c>
      <c r="AS59">
        <v>-1</v>
      </c>
      <c r="AT59">
        <v>-1</v>
      </c>
      <c r="AU59">
        <v>0</v>
      </c>
    </row>
    <row r="60" spans="1:47" x14ac:dyDescent="0.15">
      <c r="A60">
        <v>4061</v>
      </c>
      <c r="B60" t="s">
        <v>206</v>
      </c>
      <c r="C60">
        <v>3</v>
      </c>
      <c r="D60">
        <v>1</v>
      </c>
      <c r="E60">
        <v>4</v>
      </c>
      <c r="F60">
        <v>3</v>
      </c>
      <c r="G60">
        <v>3</v>
      </c>
      <c r="H60">
        <v>1</v>
      </c>
      <c r="I60">
        <v>4</v>
      </c>
      <c r="J60">
        <v>3</v>
      </c>
      <c r="K60">
        <v>75</v>
      </c>
      <c r="L60">
        <v>75</v>
      </c>
      <c r="M60">
        <v>150</v>
      </c>
      <c r="N60">
        <v>65</v>
      </c>
      <c r="O60">
        <v>74</v>
      </c>
      <c r="P60">
        <v>74</v>
      </c>
      <c r="Q60">
        <v>148</v>
      </c>
      <c r="R60">
        <v>64</v>
      </c>
      <c r="S60">
        <v>1</v>
      </c>
      <c r="T60">
        <v>1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-1</v>
      </c>
      <c r="AH60">
        <v>-1</v>
      </c>
      <c r="AI60">
        <v>-2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-1</v>
      </c>
      <c r="AR60">
        <v>-1</v>
      </c>
      <c r="AS60">
        <v>-2</v>
      </c>
      <c r="AT60">
        <v>-1</v>
      </c>
      <c r="AU60">
        <v>0</v>
      </c>
    </row>
    <row r="61" spans="1:47" x14ac:dyDescent="0.15">
      <c r="A61">
        <v>4071</v>
      </c>
      <c r="B61" t="s">
        <v>207</v>
      </c>
      <c r="C61">
        <v>0</v>
      </c>
      <c r="D61">
        <v>1</v>
      </c>
      <c r="E61">
        <v>1</v>
      </c>
      <c r="F61">
        <v>0</v>
      </c>
      <c r="G61">
        <v>0</v>
      </c>
      <c r="H61">
        <v>1</v>
      </c>
      <c r="I61">
        <v>1</v>
      </c>
      <c r="J61">
        <v>0</v>
      </c>
      <c r="K61">
        <v>80</v>
      </c>
      <c r="L61">
        <v>69</v>
      </c>
      <c r="M61">
        <v>149</v>
      </c>
      <c r="N61">
        <v>57</v>
      </c>
      <c r="O61">
        <v>80</v>
      </c>
      <c r="P61">
        <v>69</v>
      </c>
      <c r="Q61">
        <v>149</v>
      </c>
      <c r="R61">
        <v>57</v>
      </c>
      <c r="S61">
        <v>1</v>
      </c>
      <c r="T61">
        <v>1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</row>
    <row r="62" spans="1:47" x14ac:dyDescent="0.15">
      <c r="A62">
        <v>4072</v>
      </c>
      <c r="B62" t="s">
        <v>208</v>
      </c>
      <c r="C62">
        <v>0</v>
      </c>
      <c r="D62">
        <v>1</v>
      </c>
      <c r="E62">
        <v>1</v>
      </c>
      <c r="F62">
        <v>0</v>
      </c>
      <c r="G62">
        <v>0</v>
      </c>
      <c r="H62">
        <v>1</v>
      </c>
      <c r="I62">
        <v>1</v>
      </c>
      <c r="J62">
        <v>0</v>
      </c>
      <c r="K62">
        <v>46</v>
      </c>
      <c r="L62">
        <v>36</v>
      </c>
      <c r="M62">
        <v>82</v>
      </c>
      <c r="N62">
        <v>35</v>
      </c>
      <c r="O62">
        <v>46</v>
      </c>
      <c r="P62">
        <v>36</v>
      </c>
      <c r="Q62">
        <v>82</v>
      </c>
      <c r="R62">
        <v>35</v>
      </c>
      <c r="S62">
        <v>1</v>
      </c>
      <c r="T62">
        <v>1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</row>
    <row r="63" spans="1:47" x14ac:dyDescent="0.15">
      <c r="A63">
        <v>4073</v>
      </c>
      <c r="B63" t="s">
        <v>209</v>
      </c>
      <c r="C63">
        <v>1</v>
      </c>
      <c r="D63">
        <v>0</v>
      </c>
      <c r="E63">
        <v>1</v>
      </c>
      <c r="F63">
        <v>1</v>
      </c>
      <c r="G63">
        <v>1</v>
      </c>
      <c r="H63">
        <v>0</v>
      </c>
      <c r="I63">
        <v>1</v>
      </c>
      <c r="J63">
        <v>1</v>
      </c>
      <c r="K63">
        <v>46</v>
      </c>
      <c r="L63">
        <v>33</v>
      </c>
      <c r="M63">
        <v>79</v>
      </c>
      <c r="N63">
        <v>32</v>
      </c>
      <c r="O63">
        <v>45</v>
      </c>
      <c r="P63">
        <v>33</v>
      </c>
      <c r="Q63">
        <v>78</v>
      </c>
      <c r="R63">
        <v>33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-1</v>
      </c>
      <c r="AE63">
        <v>-1</v>
      </c>
      <c r="AF63">
        <v>-2</v>
      </c>
      <c r="AG63">
        <v>0</v>
      </c>
      <c r="AH63">
        <v>1</v>
      </c>
      <c r="AI63">
        <v>1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-1</v>
      </c>
      <c r="AR63">
        <v>0</v>
      </c>
      <c r="AS63">
        <v>-1</v>
      </c>
      <c r="AT63">
        <v>1</v>
      </c>
      <c r="AU63">
        <v>0</v>
      </c>
    </row>
    <row r="64" spans="1:47" x14ac:dyDescent="0.15">
      <c r="A64">
        <v>4074</v>
      </c>
      <c r="B64" t="s">
        <v>233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36</v>
      </c>
      <c r="L64">
        <v>37</v>
      </c>
      <c r="M64">
        <v>73</v>
      </c>
      <c r="N64">
        <v>31</v>
      </c>
      <c r="O64">
        <v>36</v>
      </c>
      <c r="P64">
        <v>37</v>
      </c>
      <c r="Q64">
        <v>73</v>
      </c>
      <c r="R64">
        <v>31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</row>
    <row r="65" spans="1:47" x14ac:dyDescent="0.15">
      <c r="A65">
        <v>5011</v>
      </c>
      <c r="B65" t="s">
        <v>210</v>
      </c>
      <c r="C65">
        <v>0</v>
      </c>
      <c r="D65">
        <v>3</v>
      </c>
      <c r="E65">
        <v>3</v>
      </c>
      <c r="F65">
        <v>1</v>
      </c>
      <c r="G65">
        <v>0</v>
      </c>
      <c r="H65">
        <v>3</v>
      </c>
      <c r="I65">
        <v>3</v>
      </c>
      <c r="J65">
        <v>1</v>
      </c>
      <c r="K65">
        <v>192</v>
      </c>
      <c r="L65">
        <v>172</v>
      </c>
      <c r="M65">
        <v>364</v>
      </c>
      <c r="N65">
        <v>148</v>
      </c>
      <c r="O65">
        <v>189</v>
      </c>
      <c r="P65">
        <v>172</v>
      </c>
      <c r="Q65">
        <v>361</v>
      </c>
      <c r="R65">
        <v>148</v>
      </c>
      <c r="S65">
        <v>2</v>
      </c>
      <c r="T65">
        <v>2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-3</v>
      </c>
      <c r="AH65">
        <v>0</v>
      </c>
      <c r="AI65">
        <v>-3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-3</v>
      </c>
      <c r="AR65">
        <v>0</v>
      </c>
      <c r="AS65">
        <v>-3</v>
      </c>
      <c r="AT65">
        <v>0</v>
      </c>
      <c r="AU65">
        <v>0</v>
      </c>
    </row>
    <row r="66" spans="1:47" x14ac:dyDescent="0.15">
      <c r="A66">
        <v>5021</v>
      </c>
      <c r="B66" t="s">
        <v>211</v>
      </c>
      <c r="C66">
        <v>0</v>
      </c>
      <c r="D66">
        <v>2</v>
      </c>
      <c r="E66">
        <v>2</v>
      </c>
      <c r="F66">
        <v>0</v>
      </c>
      <c r="G66">
        <v>0</v>
      </c>
      <c r="H66">
        <v>2</v>
      </c>
      <c r="I66">
        <v>2</v>
      </c>
      <c r="J66">
        <v>0</v>
      </c>
      <c r="K66">
        <v>111</v>
      </c>
      <c r="L66">
        <v>105</v>
      </c>
      <c r="M66">
        <v>216</v>
      </c>
      <c r="N66">
        <v>90</v>
      </c>
      <c r="O66">
        <v>111</v>
      </c>
      <c r="P66">
        <v>104</v>
      </c>
      <c r="Q66">
        <v>215</v>
      </c>
      <c r="R66">
        <v>89</v>
      </c>
      <c r="S66">
        <v>1</v>
      </c>
      <c r="T66">
        <v>1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-1</v>
      </c>
      <c r="AF66">
        <v>-1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-1</v>
      </c>
      <c r="AS66">
        <v>-1</v>
      </c>
      <c r="AT66">
        <v>-1</v>
      </c>
      <c r="AU66">
        <v>0</v>
      </c>
    </row>
    <row r="67" spans="1:47" x14ac:dyDescent="0.15">
      <c r="A67">
        <v>5031</v>
      </c>
      <c r="B67" t="s">
        <v>212</v>
      </c>
      <c r="C67">
        <v>1</v>
      </c>
      <c r="D67">
        <v>3</v>
      </c>
      <c r="E67">
        <v>4</v>
      </c>
      <c r="F67">
        <v>1</v>
      </c>
      <c r="G67">
        <v>1</v>
      </c>
      <c r="H67">
        <v>3</v>
      </c>
      <c r="I67">
        <v>4</v>
      </c>
      <c r="J67">
        <v>1</v>
      </c>
      <c r="K67">
        <v>106</v>
      </c>
      <c r="L67">
        <v>78</v>
      </c>
      <c r="M67">
        <v>184</v>
      </c>
      <c r="N67">
        <v>80</v>
      </c>
      <c r="O67">
        <v>105</v>
      </c>
      <c r="P67">
        <v>77</v>
      </c>
      <c r="Q67">
        <v>182</v>
      </c>
      <c r="R67">
        <v>80</v>
      </c>
      <c r="S67">
        <v>2</v>
      </c>
      <c r="T67">
        <v>2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-1</v>
      </c>
      <c r="AE67">
        <v>0</v>
      </c>
      <c r="AF67">
        <v>-1</v>
      </c>
      <c r="AG67">
        <v>0</v>
      </c>
      <c r="AH67">
        <v>-1</v>
      </c>
      <c r="AI67">
        <v>-1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-1</v>
      </c>
      <c r="AR67">
        <v>-1</v>
      </c>
      <c r="AS67">
        <v>-2</v>
      </c>
      <c r="AT67">
        <v>0</v>
      </c>
      <c r="AU67">
        <v>0</v>
      </c>
    </row>
    <row r="68" spans="1:47" x14ac:dyDescent="0.15">
      <c r="A68">
        <v>5041</v>
      </c>
      <c r="B68" t="s">
        <v>213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156</v>
      </c>
      <c r="L68">
        <v>165</v>
      </c>
      <c r="M68">
        <v>321</v>
      </c>
      <c r="N68">
        <v>146</v>
      </c>
      <c r="O68">
        <v>156</v>
      </c>
      <c r="P68">
        <v>166</v>
      </c>
      <c r="Q68">
        <v>322</v>
      </c>
      <c r="R68">
        <v>147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1</v>
      </c>
      <c r="AI68">
        <v>1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1</v>
      </c>
      <c r="AS68">
        <v>1</v>
      </c>
      <c r="AT68">
        <v>1</v>
      </c>
      <c r="AU68">
        <v>0</v>
      </c>
    </row>
    <row r="69" spans="1:47" x14ac:dyDescent="0.15">
      <c r="A69">
        <v>5051</v>
      </c>
      <c r="B69" t="s">
        <v>214</v>
      </c>
      <c r="C69">
        <v>6</v>
      </c>
      <c r="D69">
        <v>4</v>
      </c>
      <c r="E69">
        <v>10</v>
      </c>
      <c r="F69">
        <v>7</v>
      </c>
      <c r="G69">
        <v>7</v>
      </c>
      <c r="H69">
        <v>4</v>
      </c>
      <c r="I69">
        <v>11</v>
      </c>
      <c r="J69">
        <v>8</v>
      </c>
      <c r="K69">
        <v>139</v>
      </c>
      <c r="L69">
        <v>116</v>
      </c>
      <c r="M69">
        <v>255</v>
      </c>
      <c r="N69">
        <v>108</v>
      </c>
      <c r="O69">
        <v>139</v>
      </c>
      <c r="P69">
        <v>116</v>
      </c>
      <c r="Q69">
        <v>255</v>
      </c>
      <c r="R69">
        <v>108</v>
      </c>
      <c r="S69">
        <v>0</v>
      </c>
      <c r="T69">
        <v>0</v>
      </c>
      <c r="U69">
        <v>0</v>
      </c>
      <c r="V69">
        <v>0</v>
      </c>
      <c r="W69">
        <v>0</v>
      </c>
      <c r="X69">
        <v>1</v>
      </c>
      <c r="Y69">
        <v>0</v>
      </c>
      <c r="Z69">
        <v>1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1</v>
      </c>
      <c r="AN69">
        <v>0</v>
      </c>
      <c r="AO69">
        <v>1</v>
      </c>
      <c r="AP69">
        <v>1</v>
      </c>
      <c r="AQ69">
        <v>0</v>
      </c>
      <c r="AR69">
        <v>0</v>
      </c>
      <c r="AS69">
        <v>0</v>
      </c>
      <c r="AT69">
        <v>0</v>
      </c>
      <c r="AU69">
        <v>0</v>
      </c>
    </row>
    <row r="70" spans="1:47" x14ac:dyDescent="0.15">
      <c r="A70">
        <v>5061</v>
      </c>
      <c r="B70" t="s">
        <v>215</v>
      </c>
      <c r="C70">
        <v>1</v>
      </c>
      <c r="D70">
        <v>0</v>
      </c>
      <c r="E70">
        <v>1</v>
      </c>
      <c r="F70">
        <v>1</v>
      </c>
      <c r="G70">
        <v>1</v>
      </c>
      <c r="H70">
        <v>0</v>
      </c>
      <c r="I70">
        <v>1</v>
      </c>
      <c r="J70">
        <v>1</v>
      </c>
      <c r="K70">
        <v>173</v>
      </c>
      <c r="L70">
        <v>167</v>
      </c>
      <c r="M70">
        <v>340</v>
      </c>
      <c r="N70">
        <v>162</v>
      </c>
      <c r="O70">
        <v>175</v>
      </c>
      <c r="P70">
        <v>165</v>
      </c>
      <c r="Q70">
        <v>340</v>
      </c>
      <c r="R70">
        <v>162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-2</v>
      </c>
      <c r="AF70">
        <v>-2</v>
      </c>
      <c r="AG70">
        <v>2</v>
      </c>
      <c r="AH70">
        <v>0</v>
      </c>
      <c r="AI70">
        <v>2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2</v>
      </c>
      <c r="AR70">
        <v>-2</v>
      </c>
      <c r="AS70">
        <v>0</v>
      </c>
      <c r="AT70">
        <v>0</v>
      </c>
      <c r="AU70">
        <v>0</v>
      </c>
    </row>
    <row r="71" spans="1:47" x14ac:dyDescent="0.15">
      <c r="A71">
        <v>5081</v>
      </c>
      <c r="B71" t="s">
        <v>234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69</v>
      </c>
      <c r="L71">
        <v>75</v>
      </c>
      <c r="M71">
        <v>144</v>
      </c>
      <c r="N71">
        <v>61</v>
      </c>
      <c r="O71">
        <v>68</v>
      </c>
      <c r="P71">
        <v>75</v>
      </c>
      <c r="Q71">
        <v>143</v>
      </c>
      <c r="R71">
        <v>61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-1</v>
      </c>
      <c r="AH71">
        <v>0</v>
      </c>
      <c r="AI71">
        <v>-1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-1</v>
      </c>
      <c r="AR71">
        <v>0</v>
      </c>
      <c r="AS71">
        <v>-1</v>
      </c>
      <c r="AT71">
        <v>0</v>
      </c>
      <c r="AU71">
        <v>0</v>
      </c>
    </row>
    <row r="72" spans="1:47" x14ac:dyDescent="0.15">
      <c r="A72">
        <v>6011</v>
      </c>
      <c r="B72" t="s">
        <v>235</v>
      </c>
      <c r="C72">
        <v>0</v>
      </c>
      <c r="D72">
        <v>3</v>
      </c>
      <c r="E72">
        <v>3</v>
      </c>
      <c r="F72">
        <v>0</v>
      </c>
      <c r="G72">
        <v>0</v>
      </c>
      <c r="H72">
        <v>3</v>
      </c>
      <c r="I72">
        <v>3</v>
      </c>
      <c r="J72">
        <v>0</v>
      </c>
      <c r="K72">
        <v>54</v>
      </c>
      <c r="L72">
        <v>60</v>
      </c>
      <c r="M72">
        <v>114</v>
      </c>
      <c r="N72">
        <v>47</v>
      </c>
      <c r="O72">
        <v>54</v>
      </c>
      <c r="P72">
        <v>60</v>
      </c>
      <c r="Q72">
        <v>114</v>
      </c>
      <c r="R72">
        <v>47</v>
      </c>
      <c r="S72">
        <v>2</v>
      </c>
      <c r="T72">
        <v>2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</row>
    <row r="73" spans="1:47" x14ac:dyDescent="0.15">
      <c r="A73">
        <v>6021</v>
      </c>
      <c r="B73" t="s">
        <v>216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60</v>
      </c>
      <c r="L73">
        <v>52</v>
      </c>
      <c r="M73">
        <v>112</v>
      </c>
      <c r="N73">
        <v>50</v>
      </c>
      <c r="O73">
        <v>60</v>
      </c>
      <c r="P73">
        <v>51</v>
      </c>
      <c r="Q73">
        <v>111</v>
      </c>
      <c r="R73">
        <v>49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-1</v>
      </c>
      <c r="AI73">
        <v>-1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-1</v>
      </c>
      <c r="AS73">
        <v>-1</v>
      </c>
      <c r="AT73">
        <v>-1</v>
      </c>
      <c r="AU73">
        <v>0</v>
      </c>
    </row>
    <row r="74" spans="1:47" x14ac:dyDescent="0.15">
      <c r="A74">
        <v>6031</v>
      </c>
      <c r="B74" t="s">
        <v>217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62</v>
      </c>
      <c r="L74">
        <v>52</v>
      </c>
      <c r="M74">
        <v>114</v>
      </c>
      <c r="N74">
        <v>43</v>
      </c>
      <c r="O74">
        <v>62</v>
      </c>
      <c r="P74">
        <v>52</v>
      </c>
      <c r="Q74">
        <v>114</v>
      </c>
      <c r="R74">
        <v>43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</row>
    <row r="75" spans="1:47" x14ac:dyDescent="0.15">
      <c r="A75">
        <v>6032</v>
      </c>
      <c r="B75" t="s">
        <v>218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42</v>
      </c>
      <c r="L75">
        <v>48</v>
      </c>
      <c r="M75">
        <v>90</v>
      </c>
      <c r="N75">
        <v>37</v>
      </c>
      <c r="O75">
        <v>42</v>
      </c>
      <c r="P75">
        <v>48</v>
      </c>
      <c r="Q75">
        <v>90</v>
      </c>
      <c r="R75">
        <v>37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</row>
    <row r="76" spans="1:47" x14ac:dyDescent="0.15">
      <c r="A76">
        <v>6041</v>
      </c>
      <c r="B76" t="s">
        <v>236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58</v>
      </c>
      <c r="L76">
        <v>51</v>
      </c>
      <c r="M76">
        <v>109</v>
      </c>
      <c r="N76">
        <v>40</v>
      </c>
      <c r="O76">
        <v>58</v>
      </c>
      <c r="P76">
        <v>51</v>
      </c>
      <c r="Q76">
        <v>109</v>
      </c>
      <c r="R76">
        <v>40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</row>
    <row r="77" spans="1:47" x14ac:dyDescent="0.15">
      <c r="A77">
        <v>6042</v>
      </c>
      <c r="B77" t="s">
        <v>219</v>
      </c>
      <c r="C77">
        <v>0</v>
      </c>
      <c r="D77">
        <v>2</v>
      </c>
      <c r="E77">
        <v>2</v>
      </c>
      <c r="F77">
        <v>0</v>
      </c>
      <c r="G77">
        <v>0</v>
      </c>
      <c r="H77">
        <v>2</v>
      </c>
      <c r="I77">
        <v>2</v>
      </c>
      <c r="J77">
        <v>0</v>
      </c>
      <c r="K77">
        <v>43</v>
      </c>
      <c r="L77">
        <v>36</v>
      </c>
      <c r="M77">
        <v>79</v>
      </c>
      <c r="N77">
        <v>36</v>
      </c>
      <c r="O77">
        <v>43</v>
      </c>
      <c r="P77">
        <v>36</v>
      </c>
      <c r="Q77">
        <v>79</v>
      </c>
      <c r="R77">
        <v>36</v>
      </c>
      <c r="S77">
        <v>2</v>
      </c>
      <c r="T77">
        <v>2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</row>
    <row r="78" spans="1:47" x14ac:dyDescent="0.15">
      <c r="A78">
        <v>6051</v>
      </c>
      <c r="B78" t="s">
        <v>220</v>
      </c>
      <c r="C78">
        <v>0</v>
      </c>
      <c r="D78">
        <v>2</v>
      </c>
      <c r="E78">
        <v>2</v>
      </c>
      <c r="F78">
        <v>1</v>
      </c>
      <c r="G78">
        <v>0</v>
      </c>
      <c r="H78">
        <v>2</v>
      </c>
      <c r="I78">
        <v>2</v>
      </c>
      <c r="J78">
        <v>1</v>
      </c>
      <c r="K78">
        <v>57</v>
      </c>
      <c r="L78">
        <v>54</v>
      </c>
      <c r="M78">
        <v>111</v>
      </c>
      <c r="N78">
        <v>51</v>
      </c>
      <c r="O78">
        <v>57</v>
      </c>
      <c r="P78">
        <v>54</v>
      </c>
      <c r="Q78">
        <v>111</v>
      </c>
      <c r="R78">
        <v>51</v>
      </c>
      <c r="S78">
        <v>1</v>
      </c>
      <c r="T78">
        <v>1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</row>
    <row r="79" spans="1:47" x14ac:dyDescent="0.15">
      <c r="A79">
        <v>6061</v>
      </c>
      <c r="B79" t="s">
        <v>221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89</v>
      </c>
      <c r="L79">
        <v>75</v>
      </c>
      <c r="M79">
        <v>164</v>
      </c>
      <c r="N79">
        <v>67</v>
      </c>
      <c r="O79">
        <v>88</v>
      </c>
      <c r="P79">
        <v>75</v>
      </c>
      <c r="Q79">
        <v>163</v>
      </c>
      <c r="R79">
        <v>67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-1</v>
      </c>
      <c r="AE79">
        <v>0</v>
      </c>
      <c r="AF79">
        <v>-1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-1</v>
      </c>
      <c r="AR79">
        <v>0</v>
      </c>
      <c r="AS79">
        <v>-1</v>
      </c>
      <c r="AT79">
        <v>0</v>
      </c>
      <c r="AU79">
        <v>0</v>
      </c>
    </row>
    <row r="80" spans="1:47" x14ac:dyDescent="0.15">
      <c r="A80">
        <v>6071</v>
      </c>
      <c r="B80" t="s">
        <v>222</v>
      </c>
      <c r="C80">
        <v>1</v>
      </c>
      <c r="D80">
        <v>0</v>
      </c>
      <c r="E80">
        <v>1</v>
      </c>
      <c r="F80">
        <v>1</v>
      </c>
      <c r="G80">
        <v>1</v>
      </c>
      <c r="H80">
        <v>0</v>
      </c>
      <c r="I80">
        <v>1</v>
      </c>
      <c r="J80">
        <v>1</v>
      </c>
      <c r="K80">
        <v>79</v>
      </c>
      <c r="L80">
        <v>83</v>
      </c>
      <c r="M80">
        <v>162</v>
      </c>
      <c r="N80">
        <v>63</v>
      </c>
      <c r="O80">
        <v>79</v>
      </c>
      <c r="P80">
        <v>83</v>
      </c>
      <c r="Q80">
        <v>162</v>
      </c>
      <c r="R80">
        <v>63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</row>
    <row r="81" spans="1:47" x14ac:dyDescent="0.15">
      <c r="A81">
        <v>6081</v>
      </c>
      <c r="B81" t="s">
        <v>223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92</v>
      </c>
      <c r="L81">
        <v>87</v>
      </c>
      <c r="M81">
        <v>179</v>
      </c>
      <c r="N81">
        <v>64</v>
      </c>
      <c r="O81">
        <v>91</v>
      </c>
      <c r="P81">
        <v>87</v>
      </c>
      <c r="Q81">
        <v>178</v>
      </c>
      <c r="R81">
        <v>64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-1</v>
      </c>
      <c r="AH81">
        <v>0</v>
      </c>
      <c r="AI81">
        <v>-1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-1</v>
      </c>
      <c r="AR81">
        <v>0</v>
      </c>
      <c r="AS81">
        <v>-1</v>
      </c>
      <c r="AT81">
        <v>0</v>
      </c>
      <c r="AU81">
        <v>0</v>
      </c>
    </row>
    <row r="82" spans="1:47" x14ac:dyDescent="0.15">
      <c r="A82">
        <v>6091</v>
      </c>
      <c r="B82" t="s">
        <v>224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65</v>
      </c>
      <c r="L82">
        <v>65</v>
      </c>
      <c r="M82">
        <v>130</v>
      </c>
      <c r="N82">
        <v>47</v>
      </c>
      <c r="O82">
        <v>64</v>
      </c>
      <c r="P82">
        <v>65</v>
      </c>
      <c r="Q82">
        <v>129</v>
      </c>
      <c r="R82">
        <v>46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-1</v>
      </c>
      <c r="AE82">
        <v>0</v>
      </c>
      <c r="AF82">
        <v>-1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-1</v>
      </c>
      <c r="AR82">
        <v>0</v>
      </c>
      <c r="AS82">
        <v>-1</v>
      </c>
      <c r="AT82">
        <v>-1</v>
      </c>
      <c r="AU82">
        <v>0</v>
      </c>
    </row>
    <row r="83" spans="1:47" x14ac:dyDescent="0.15">
      <c r="A83">
        <v>6101</v>
      </c>
      <c r="B83" t="s">
        <v>225</v>
      </c>
      <c r="C83">
        <v>1</v>
      </c>
      <c r="D83">
        <v>1</v>
      </c>
      <c r="E83">
        <v>2</v>
      </c>
      <c r="F83">
        <v>0</v>
      </c>
      <c r="G83">
        <v>1</v>
      </c>
      <c r="H83">
        <v>1</v>
      </c>
      <c r="I83">
        <v>2</v>
      </c>
      <c r="J83">
        <v>0</v>
      </c>
      <c r="K83">
        <v>69</v>
      </c>
      <c r="L83">
        <v>63</v>
      </c>
      <c r="M83">
        <v>132</v>
      </c>
      <c r="N83">
        <v>57</v>
      </c>
      <c r="O83">
        <v>69</v>
      </c>
      <c r="P83">
        <v>63</v>
      </c>
      <c r="Q83">
        <v>132</v>
      </c>
      <c r="R83">
        <v>57</v>
      </c>
      <c r="S83">
        <v>1</v>
      </c>
      <c r="T83">
        <v>1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</row>
    <row r="84" spans="1:47" x14ac:dyDescent="0.15">
      <c r="A84">
        <v>6111</v>
      </c>
      <c r="B84" t="s">
        <v>234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</row>
    <row r="85" spans="1:47" x14ac:dyDescent="0.15">
      <c r="A85">
        <v>6121</v>
      </c>
      <c r="B85" t="s">
        <v>226</v>
      </c>
      <c r="C85">
        <v>0</v>
      </c>
      <c r="D85">
        <v>1</v>
      </c>
      <c r="E85">
        <v>1</v>
      </c>
      <c r="F85">
        <v>0</v>
      </c>
      <c r="G85">
        <v>0</v>
      </c>
      <c r="H85">
        <v>1</v>
      </c>
      <c r="I85">
        <v>1</v>
      </c>
      <c r="J85">
        <v>0</v>
      </c>
      <c r="K85">
        <v>39</v>
      </c>
      <c r="L85">
        <v>38</v>
      </c>
      <c r="M85">
        <v>77</v>
      </c>
      <c r="N85">
        <v>34</v>
      </c>
      <c r="O85">
        <v>39</v>
      </c>
      <c r="P85">
        <v>38</v>
      </c>
      <c r="Q85">
        <v>77</v>
      </c>
      <c r="R85">
        <v>34</v>
      </c>
      <c r="S85">
        <v>1</v>
      </c>
      <c r="T85">
        <v>1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</row>
    <row r="86" spans="1:47" x14ac:dyDescent="0.15">
      <c r="A86" t="s">
        <v>227</v>
      </c>
      <c r="B86" t="s">
        <v>228</v>
      </c>
      <c r="C86">
        <v>275</v>
      </c>
      <c r="D86">
        <v>203</v>
      </c>
      <c r="E86">
        <v>478</v>
      </c>
      <c r="F86">
        <v>309</v>
      </c>
      <c r="G86">
        <v>278</v>
      </c>
      <c r="H86">
        <v>210</v>
      </c>
      <c r="I86">
        <v>488</v>
      </c>
      <c r="J86">
        <v>313</v>
      </c>
      <c r="K86">
        <v>9335</v>
      </c>
      <c r="L86">
        <v>8913</v>
      </c>
      <c r="M86">
        <v>18248</v>
      </c>
      <c r="N86">
        <v>7906</v>
      </c>
      <c r="O86">
        <v>9320</v>
      </c>
      <c r="P86">
        <v>8894</v>
      </c>
      <c r="Q86">
        <v>18214</v>
      </c>
      <c r="R86">
        <v>7909</v>
      </c>
      <c r="S86">
        <v>70</v>
      </c>
      <c r="T86">
        <v>71</v>
      </c>
      <c r="U86">
        <v>0</v>
      </c>
      <c r="V86">
        <v>0</v>
      </c>
      <c r="W86">
        <v>0</v>
      </c>
      <c r="X86">
        <v>3</v>
      </c>
      <c r="Y86">
        <v>6</v>
      </c>
      <c r="Z86">
        <v>9</v>
      </c>
      <c r="AA86">
        <v>0</v>
      </c>
      <c r="AB86">
        <v>1</v>
      </c>
      <c r="AC86">
        <v>1</v>
      </c>
      <c r="AD86">
        <v>-12</v>
      </c>
      <c r="AE86">
        <v>-12</v>
      </c>
      <c r="AF86">
        <v>-24</v>
      </c>
      <c r="AG86">
        <v>-3</v>
      </c>
      <c r="AH86">
        <v>-7</v>
      </c>
      <c r="AI86">
        <v>-10</v>
      </c>
      <c r="AJ86">
        <v>0</v>
      </c>
      <c r="AK86">
        <v>0</v>
      </c>
      <c r="AL86">
        <v>0</v>
      </c>
      <c r="AM86">
        <v>3</v>
      </c>
      <c r="AN86">
        <v>7</v>
      </c>
      <c r="AO86">
        <v>10</v>
      </c>
      <c r="AP86">
        <v>4</v>
      </c>
      <c r="AQ86">
        <v>-15</v>
      </c>
      <c r="AR86">
        <v>-19</v>
      </c>
      <c r="AS86">
        <v>-34</v>
      </c>
      <c r="AT86">
        <v>3</v>
      </c>
      <c r="AU86">
        <v>1</v>
      </c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世帯集計表</vt:lpstr>
      <vt:lpstr>集計シート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admin</cp:lastModifiedBy>
  <cp:lastPrinted>2024-12-03T00:07:52Z</cp:lastPrinted>
  <dcterms:created xsi:type="dcterms:W3CDTF">2012-01-04T10:33:41Z</dcterms:created>
  <dcterms:modified xsi:type="dcterms:W3CDTF">2024-12-03T00:44:04Z</dcterms:modified>
</cp:coreProperties>
</file>