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９月末\"/>
    </mc:Choice>
  </mc:AlternateContent>
  <xr:revisionPtr revIDLastSave="0" documentId="13_ncr:1_{4EBF6386-E44A-40AE-96D3-01166B6B5E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Q38" i="2"/>
  <c r="T44" i="2" l="1"/>
  <c r="R42" i="2"/>
  <c r="R45" i="2" s="1"/>
  <c r="P43" i="2"/>
  <c r="P45" i="2" s="1"/>
  <c r="N45" i="2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<sst xmlns="http://schemas.openxmlformats.org/spreadsheetml/2006/main" count="278" uniqueCount="238">
  <si>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</si>
  <si>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</si>
  <si>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</si>
  <si>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</si>
  <si>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</si>
  <si>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</si>
  <si>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</si>
  <si>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</si>
  <si>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</si>
  <si>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</si>
  <si>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</si>
  <si>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</si>
  <si>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</si>
  <si>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</si>
  <si>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</si>
  <si>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</si>
  <si>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</si>
  <si>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</si>
  <si>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</si>
  <si>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</si>
  <si>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</si>
  <si>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</si>
  <si>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</si>
  <si>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</si>
  <si>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</si>
  <si>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</si>
  <si>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</si>
  <si>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</si>
  <si>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</si>
  <si>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</si>
  <si>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</si>
  <si>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</si>
  <si>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</si>
  <si>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</si>
  <si>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</si>
  <si>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</si>
  <si>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</si>
  <si>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</si>
  <si>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</si>
  <si>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</si>
  <si>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</si>
  <si>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</si>
  <si>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</si>
  <si>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</si>
  <si>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</si>
  <si>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</si>
  <si>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</si>
  <si>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</si>
  <si>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</si>
  <si>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</si>
  <si>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</si>
  <si>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</si>
  <si>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</si>
  <si>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</si>
  <si>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</si>
  <si>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</si>
  <si>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</si>
  <si>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</si>
  <si>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</si>
  <si>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</si>
  <si>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</si>
  <si>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</si>
  <si>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</si>
  <si>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</si>
  <si>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</si>
  <si>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</si>
  <si>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</si>
  <si>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</si>
  <si>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</si>
  <si>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</si>
  <si>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</si>
  <si>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</si>
  <si>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</si>
  <si>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</si>
  <si>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</si>
  <si>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</si>
  <si>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</si>
  <si>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</si>
  <si>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</si>
  <si>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</si>
  <si>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</si>
  <si>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</si>
  <si>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</si>
  <si>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</si>
  <si>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</si>
  <si>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</si>
  <si>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</si>
  <si>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</si>
  <si>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</si>
  <si>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</si>
  <si>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</si>
  <si>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</si>
  <si>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</si>
  <si>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</si>
  <si>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</si>
  <si>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</si>
  <si>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</si>
  <si>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</si>
  <si>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</si>
  <si>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</si>
  <si>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</si>
  <si>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</si>
  <si>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</si>
  <si>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</si>
  <si>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</si>
  <si>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</si>
  <si>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</si>
  <si>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</si>
  <si>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</si>
  <si>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</si>
  <si>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</si>
  <si>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</si>
  <si>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</si>
  <si>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</si>
  <si>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</si>
  <si>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</si>
  <si>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</si>
  <si>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</si>
  <si>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</si>
  <si>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</si>
  <si>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</si>
  <si>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</si>
  <si>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</si>
  <si>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</si>
  <si>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</si>
  <si>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</si>
  <si>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</si>
  <si>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</si>
  <si>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</si>
  <si>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</si>
  <si>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</si>
  <si>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</si>
  <si>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</si>
  <si>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</si>
  <si>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</si>
  <si>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</si>
  <si>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</si>
  <si>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</si>
  <si>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</si>
  <si>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</si>
  <si>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</si>
  <si>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</si>
  <si>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</si>
  <si>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</si>
  <si>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</si>
  <si>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</si>
  <si>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</si>
  <si>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</si>
  <si>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</si>
  <si>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</si>
  <si>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</si>
  <si>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</si>
  <si>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</si>
  <si>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</si>
  <si>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</si>
  <si>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</si>
  <si>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</si>
  <si>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</si>
  <si>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</si>
  <si>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</si>
  <si>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</si>
  <si>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</si>
  <si>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</si>
  <si>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</si>
  <si>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</si>
  <si>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</si>
  <si>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</si>
  <si>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</si>
  <si>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</si>
  <si>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</si>
  <si>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</si>
  <si>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</si>
  <si>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</si>
  <si>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</si>
  <si>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</si>
  <si>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</si>
  <si>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</si>
  <si>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</si>
  <si>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</si>
  <si>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</si>
  <si>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</si>
  <si>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</si>
  <si>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</si>
  <si>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</si>
  <si>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</si>
  <si>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</si>
  <si>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</si>
  <si>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</si>
  <si>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</si>
  <si>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</si>
  <si>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</si>
  <si>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</si>
  <si>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</si>
  <si>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</si>
  <si>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</si>
  <si>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</si>
  <si>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</si>
  <si>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</si>
  <si>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</si>
  <si>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</si>
  <si>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</si>
  <si>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</si>
  <si>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</si>
  <si>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</si>
  <si>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</si>
  <si>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</si>
  <si>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</si>
  <si>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</si>
  <si>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</si>
  <si>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</si>
  <si>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</si>
  <si>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</si>
  <si>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</si>
  <si>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</si>
  <si>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</si>
  <si>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</si>
  <si>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</si>
  <si>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</si>
  <si>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</si>
  <si>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</si>
  <si>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</si>
  <si>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</si>
  <si>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</si>
  <si>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</si>
  <si>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</si>
  <si>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</si>
  <si>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</si>
  <si>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</si>
  <si>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</si>
  <si>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</si>
  <si>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</si>
  <si>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</si>
  <si>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</si>
  <si>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</si>
  <si>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</si>
  <si>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大</t>
  </si>
  <si>
    <t>.</t>
    <phoneticPr fontId="2"/>
  </si>
  <si>
    <t>転入等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</si>
</sst>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0" fillId="2" borderId="17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topLeftCell="A31" zoomScaleNormal="100" workbookViewId="0">
      <selection activeCell="N54" sqref="N54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89">
        <v>45931</v>
      </c>
      <c r="C1" s="90"/>
      <c r="D1" s="90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75" t="s">
        <v>0</v>
      </c>
      <c r="C3" s="86" t="s">
        <v>1</v>
      </c>
      <c r="D3" s="86"/>
      <c r="E3" s="86" t="s">
        <v>2</v>
      </c>
      <c r="F3" s="86"/>
      <c r="G3" s="86" t="s">
        <v>3</v>
      </c>
      <c r="H3" s="86"/>
      <c r="I3" s="86" t="s">
        <v>4</v>
      </c>
      <c r="J3" s="77"/>
      <c r="K3" s="87"/>
      <c r="M3" s="75" t="s">
        <v>0</v>
      </c>
      <c r="N3" s="86" t="s">
        <v>1</v>
      </c>
      <c r="O3" s="86"/>
      <c r="P3" s="86" t="s">
        <v>2</v>
      </c>
      <c r="Q3" s="86"/>
      <c r="R3" s="86" t="s">
        <v>3</v>
      </c>
      <c r="S3" s="86"/>
      <c r="T3" s="86" t="s">
        <v>4</v>
      </c>
      <c r="U3" s="77"/>
      <c r="V3" s="87"/>
    </row>
    <row r="4" spans="2:24" ht="15.75" customHeight="1" thickBot="1" x14ac:dyDescent="0.25">
      <c r="B4" s="88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88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278</v>
      </c>
      <c r="D5" s="9">
        <f>集計シート!G2</f>
        <v>13</v>
      </c>
      <c r="E5" s="10">
        <f>集計シート!P2</f>
        <v>294</v>
      </c>
      <c r="F5" s="9">
        <f>集計シート!H2</f>
        <v>10</v>
      </c>
      <c r="G5" s="8">
        <f>集計シート!Q2</f>
        <v>572</v>
      </c>
      <c r="H5" s="9">
        <f>集計シート!I2</f>
        <v>23</v>
      </c>
      <c r="I5" s="8">
        <f>集計シート!R2</f>
        <v>238</v>
      </c>
      <c r="J5" s="11">
        <f>集計シート!J2</f>
        <v>14</v>
      </c>
      <c r="K5" s="12">
        <f>集計シート!T2</f>
        <v>1</v>
      </c>
      <c r="M5" s="7" t="s">
        <v>54</v>
      </c>
      <c r="N5" s="8">
        <f>集計シート!O54</f>
        <v>62</v>
      </c>
      <c r="O5" s="9">
        <f>集計シート!G54</f>
        <v>0</v>
      </c>
      <c r="P5" s="8">
        <f>集計シート!P54</f>
        <v>62</v>
      </c>
      <c r="Q5" s="9">
        <f>集計シート!H54</f>
        <v>0</v>
      </c>
      <c r="R5" s="8">
        <f>集計シート!Q54</f>
        <v>124</v>
      </c>
      <c r="S5" s="9">
        <f>集計シート!I54</f>
        <v>0</v>
      </c>
      <c r="T5" s="13">
        <f>集計シート!R54</f>
        <v>53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308</v>
      </c>
      <c r="D6" s="17">
        <f>集計シート!G3</f>
        <v>57</v>
      </c>
      <c r="E6" s="18">
        <f>集計シート!P3</f>
        <v>271</v>
      </c>
      <c r="F6" s="17">
        <f>集計シート!H3</f>
        <v>14</v>
      </c>
      <c r="G6" s="16">
        <f>集計シート!Q3</f>
        <v>579</v>
      </c>
      <c r="H6" s="17">
        <f>集計シート!I3</f>
        <v>71</v>
      </c>
      <c r="I6" s="16">
        <f>集計シート!R3</f>
        <v>260</v>
      </c>
      <c r="J6" s="19">
        <f>集計シート!J3</f>
        <v>56</v>
      </c>
      <c r="K6" s="20">
        <f>集計シート!T3</f>
        <v>4</v>
      </c>
      <c r="M6" s="15" t="s">
        <v>55</v>
      </c>
      <c r="N6" s="16">
        <f>集計シート!O55</f>
        <v>77</v>
      </c>
      <c r="O6" s="17">
        <f>集計シート!G55</f>
        <v>0</v>
      </c>
      <c r="P6" s="16">
        <f>集計シート!P55</f>
        <v>65</v>
      </c>
      <c r="Q6" s="17">
        <f>集計シート!H55</f>
        <v>1</v>
      </c>
      <c r="R6" s="16">
        <f>集計シート!Q55</f>
        <v>142</v>
      </c>
      <c r="S6" s="17">
        <f>集計シート!I55</f>
        <v>1</v>
      </c>
      <c r="T6" s="21">
        <f>集計シート!R55</f>
        <v>54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187</v>
      </c>
      <c r="D7" s="17">
        <f>集計シート!G4</f>
        <v>2</v>
      </c>
      <c r="E7" s="18">
        <f>集計シート!P4</f>
        <v>184</v>
      </c>
      <c r="F7" s="17">
        <f>集計シート!H4</f>
        <v>9</v>
      </c>
      <c r="G7" s="16">
        <f>集計シート!Q4</f>
        <v>371</v>
      </c>
      <c r="H7" s="17">
        <f>集計シート!I4</f>
        <v>11</v>
      </c>
      <c r="I7" s="16">
        <f>集計シート!R4</f>
        <v>148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49</v>
      </c>
      <c r="O7" s="17">
        <f>集計シート!G56</f>
        <v>0</v>
      </c>
      <c r="P7" s="16">
        <f>集計シート!P56</f>
        <v>57</v>
      </c>
      <c r="Q7" s="17">
        <f>集計シート!H56</f>
        <v>0</v>
      </c>
      <c r="R7" s="16">
        <f>集計シート!Q56</f>
        <v>106</v>
      </c>
      <c r="S7" s="17">
        <f>集計シート!I56</f>
        <v>0</v>
      </c>
      <c r="T7" s="21">
        <f>集計シート!R56</f>
        <v>48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147</v>
      </c>
      <c r="D8" s="17">
        <f>集計シート!G5</f>
        <v>1</v>
      </c>
      <c r="E8" s="18">
        <f>集計シート!P5</f>
        <v>152</v>
      </c>
      <c r="F8" s="17">
        <f>集計シート!H5</f>
        <v>1</v>
      </c>
      <c r="G8" s="16">
        <f>集計シート!Q5</f>
        <v>299</v>
      </c>
      <c r="H8" s="17">
        <f>集計シート!I5</f>
        <v>2</v>
      </c>
      <c r="I8" s="16">
        <f>集計シート!R5</f>
        <v>136</v>
      </c>
      <c r="J8" s="19">
        <f>集計シート!J5</f>
        <v>1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72</v>
      </c>
      <c r="Q8" s="17">
        <f>集計シート!H57</f>
        <v>0</v>
      </c>
      <c r="R8" s="16">
        <f>集計シート!Q57</f>
        <v>141</v>
      </c>
      <c r="S8" s="17">
        <f>集計シート!I57</f>
        <v>1</v>
      </c>
      <c r="T8" s="21">
        <f>集計シート!R57</f>
        <v>54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168</v>
      </c>
      <c r="D9" s="17">
        <f>集計シート!G6</f>
        <v>1</v>
      </c>
      <c r="E9" s="18">
        <f>集計シート!P6</f>
        <v>156</v>
      </c>
      <c r="F9" s="17">
        <f>集計シート!H6</f>
        <v>6</v>
      </c>
      <c r="G9" s="16">
        <f>集計シート!Q6</f>
        <v>324</v>
      </c>
      <c r="H9" s="17">
        <f>集計シート!I6</f>
        <v>7</v>
      </c>
      <c r="I9" s="16">
        <f>集計シート!R6</f>
        <v>141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44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79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187</v>
      </c>
      <c r="D10" s="17">
        <f>集計シート!G7</f>
        <v>24</v>
      </c>
      <c r="E10" s="18">
        <f>集計シート!P7</f>
        <v>176</v>
      </c>
      <c r="F10" s="17">
        <f>集計シート!H7</f>
        <v>14</v>
      </c>
      <c r="G10" s="16">
        <f>集計シート!Q7</f>
        <v>363</v>
      </c>
      <c r="H10" s="17">
        <f>集計シート!I7</f>
        <v>38</v>
      </c>
      <c r="I10" s="16">
        <f>集計シート!R7</f>
        <v>174</v>
      </c>
      <c r="J10" s="19">
        <f>集計シート!J7</f>
        <v>20</v>
      </c>
      <c r="K10" s="20">
        <f>集計シート!T7</f>
        <v>3</v>
      </c>
      <c r="M10" s="15" t="s">
        <v>59</v>
      </c>
      <c r="N10" s="16">
        <f>集計シート!O59</f>
        <v>97</v>
      </c>
      <c r="O10" s="17">
        <f>集計シート!G59</f>
        <v>0</v>
      </c>
      <c r="P10" s="16">
        <f>集計シート!P59</f>
        <v>99</v>
      </c>
      <c r="Q10" s="17">
        <f>集計シート!H59</f>
        <v>0</v>
      </c>
      <c r="R10" s="16">
        <f>集計シート!Q59</f>
        <v>196</v>
      </c>
      <c r="S10" s="17">
        <f>集計シート!I59</f>
        <v>0</v>
      </c>
      <c r="T10" s="21">
        <f>集計シート!R59</f>
        <v>74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14</v>
      </c>
      <c r="D11" s="17">
        <f>集計シート!G9</f>
        <v>0</v>
      </c>
      <c r="E11" s="21">
        <f>集計シート!P9</f>
        <v>5</v>
      </c>
      <c r="F11" s="24">
        <f>集計シート!H9</f>
        <v>26</v>
      </c>
      <c r="G11" s="16">
        <f>集計シート!Q9</f>
        <v>19</v>
      </c>
      <c r="H11" s="17">
        <f>集計シート!I9</f>
        <v>26</v>
      </c>
      <c r="I11" s="16">
        <f>集計シート!R9</f>
        <v>15</v>
      </c>
      <c r="J11" s="19">
        <f>集計シート!J9</f>
        <v>26</v>
      </c>
      <c r="K11" s="20">
        <f>集計シート!T9</f>
        <v>0</v>
      </c>
      <c r="M11" s="15" t="s">
        <v>60</v>
      </c>
      <c r="N11" s="16">
        <f>集計シート!O60</f>
        <v>75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148</v>
      </c>
      <c r="S11" s="17">
        <f>集計シート!I60</f>
        <v>4</v>
      </c>
      <c r="T11" s="21">
        <f>集計シート!R60</f>
        <v>64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42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74</v>
      </c>
      <c r="H12" s="17">
        <f>集計シート!I10</f>
        <v>0</v>
      </c>
      <c r="I12" s="16">
        <f>集計シート!R10</f>
        <v>29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76</v>
      </c>
      <c r="O12" s="17">
        <f>集計シート!G61</f>
        <v>0</v>
      </c>
      <c r="P12" s="16">
        <f>集計シート!P61</f>
        <v>67</v>
      </c>
      <c r="Q12" s="17">
        <f>集計シート!H61</f>
        <v>1</v>
      </c>
      <c r="R12" s="16">
        <f>集計シート!Q61</f>
        <v>143</v>
      </c>
      <c r="S12" s="17">
        <f>集計シート!I61</f>
        <v>1</v>
      </c>
      <c r="T12" s="21">
        <f>集計シート!R61</f>
        <v>56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86</v>
      </c>
      <c r="D13" s="17">
        <f>集計シート!G11</f>
        <v>1</v>
      </c>
      <c r="E13" s="21">
        <f>集計シート!P11</f>
        <v>89</v>
      </c>
      <c r="F13" s="24">
        <f>集計シート!H11</f>
        <v>2</v>
      </c>
      <c r="G13" s="16">
        <f>集計シート!Q11</f>
        <v>175</v>
      </c>
      <c r="H13" s="17">
        <f>集計シート!I11</f>
        <v>3</v>
      </c>
      <c r="I13" s="16">
        <f>集計シート!R11</f>
        <v>78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43</v>
      </c>
      <c r="O13" s="17">
        <f>集計シート!G62</f>
        <v>0</v>
      </c>
      <c r="P13" s="16">
        <f>集計シート!P62</f>
        <v>35</v>
      </c>
      <c r="Q13" s="17">
        <f>集計シート!H62</f>
        <v>1</v>
      </c>
      <c r="R13" s="16">
        <f>集計シート!Q62</f>
        <v>78</v>
      </c>
      <c r="S13" s="17">
        <f>集計シート!I62</f>
        <v>1</v>
      </c>
      <c r="T13" s="21">
        <f>集計シート!R62</f>
        <v>32</v>
      </c>
      <c r="U13" s="19">
        <f>集計シート!J62</f>
        <v>0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280</v>
      </c>
      <c r="D14" s="17">
        <f>集計シート!G12</f>
        <v>13</v>
      </c>
      <c r="E14" s="21">
        <f>集計シート!P12</f>
        <v>294</v>
      </c>
      <c r="F14" s="24">
        <f>集計シート!H12</f>
        <v>3</v>
      </c>
      <c r="G14" s="16">
        <f>集計シート!Q12</f>
        <v>574</v>
      </c>
      <c r="H14" s="17">
        <f>集計シート!I12</f>
        <v>16</v>
      </c>
      <c r="I14" s="16">
        <f>集計シート!R12</f>
        <v>243</v>
      </c>
      <c r="J14" s="19">
        <f>集計シート!J12</f>
        <v>13</v>
      </c>
      <c r="K14" s="20">
        <f>集計シート!T12</f>
        <v>2</v>
      </c>
      <c r="M14" s="15" t="s">
        <v>63</v>
      </c>
      <c r="N14" s="16">
        <f>集計シート!O63</f>
        <v>43</v>
      </c>
      <c r="O14" s="17">
        <f>集計シート!G63</f>
        <v>0</v>
      </c>
      <c r="P14" s="16">
        <f>集計シート!P63</f>
        <v>32</v>
      </c>
      <c r="Q14" s="17">
        <f>集計シート!H63</f>
        <v>0</v>
      </c>
      <c r="R14" s="16">
        <f>集計シート!Q63</f>
        <v>75</v>
      </c>
      <c r="S14" s="17">
        <f>集計シート!I63</f>
        <v>0</v>
      </c>
      <c r="T14" s="21">
        <f>集計シート!R63</f>
        <v>32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51</v>
      </c>
      <c r="D15" s="17">
        <f>集計シート!G13</f>
        <v>0</v>
      </c>
      <c r="E15" s="21">
        <f>集計シート!P13</f>
        <v>52</v>
      </c>
      <c r="F15" s="24">
        <f>集計シート!H13</f>
        <v>0</v>
      </c>
      <c r="G15" s="16">
        <f>集計シート!Q13</f>
        <v>103</v>
      </c>
      <c r="H15" s="17">
        <f>集計シート!I13</f>
        <v>0</v>
      </c>
      <c r="I15" s="16">
        <f>集計シート!R13</f>
        <v>47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34</v>
      </c>
      <c r="O15" s="17">
        <f>集計シート!G64</f>
        <v>0</v>
      </c>
      <c r="P15" s="16">
        <f>集計シート!P64</f>
        <v>37</v>
      </c>
      <c r="Q15" s="17">
        <f>集計シート!H64</f>
        <v>0</v>
      </c>
      <c r="R15" s="16">
        <f>集計シート!Q64</f>
        <v>71</v>
      </c>
      <c r="S15" s="17">
        <f>集計シート!I64</f>
        <v>0</v>
      </c>
      <c r="T15" s="21">
        <f>集計シート!R64</f>
        <v>31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117</v>
      </c>
      <c r="D16" s="17">
        <f>集計シート!G14</f>
        <v>3</v>
      </c>
      <c r="E16" s="21">
        <f>集計シート!P14</f>
        <v>114</v>
      </c>
      <c r="F16" s="24">
        <f>集計シート!H14</f>
        <v>1</v>
      </c>
      <c r="G16" s="16">
        <f>集計シート!Q14</f>
        <v>231</v>
      </c>
      <c r="H16" s="17">
        <f>集計シート!I14</f>
        <v>4</v>
      </c>
      <c r="I16" s="16">
        <f>集計シート!R14</f>
        <v>90</v>
      </c>
      <c r="J16" s="19">
        <f>集計シート!J14</f>
        <v>3</v>
      </c>
      <c r="K16" s="20">
        <f>集計シート!T14</f>
        <v>1</v>
      </c>
      <c r="M16" s="25" t="s">
        <v>87</v>
      </c>
      <c r="N16" s="26">
        <f>SUM(N5:N15)</f>
        <v>669</v>
      </c>
      <c r="O16" s="27">
        <f t="shared" ref="O16" si="0">SUM(O5:O15)</f>
        <v>4</v>
      </c>
      <c r="P16" s="28">
        <f t="shared" ref="P16" si="1">SUM(P5:P15)</f>
        <v>634</v>
      </c>
      <c r="Q16" s="29">
        <f t="shared" ref="Q16" si="2">SUM(Q5:Q15)</f>
        <v>4</v>
      </c>
      <c r="R16" s="30">
        <f t="shared" ref="R16" si="3">SUM(R5:R15)</f>
        <v>1303</v>
      </c>
      <c r="S16" s="27">
        <f t="shared" ref="S16" si="4">SUM(S5:S15)</f>
        <v>8</v>
      </c>
      <c r="T16" s="30">
        <f t="shared" ref="T16:U16" si="5">SUM(T5:T15)</f>
        <v>527</v>
      </c>
      <c r="U16" s="31">
        <f t="shared" si="5"/>
        <v>3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73</v>
      </c>
      <c r="D17" s="17">
        <f>集計シート!G15</f>
        <v>7</v>
      </c>
      <c r="E17" s="21">
        <f>集計シート!P15</f>
        <v>74</v>
      </c>
      <c r="F17" s="24">
        <f>集計シート!H15</f>
        <v>2</v>
      </c>
      <c r="G17" s="16">
        <f>集計シート!Q15</f>
        <v>147</v>
      </c>
      <c r="H17" s="17">
        <f>集計シート!I15</f>
        <v>9</v>
      </c>
      <c r="I17" s="16">
        <f>集計シート!R15</f>
        <v>61</v>
      </c>
      <c r="J17" s="19">
        <f>集計シート!J15</f>
        <v>7</v>
      </c>
      <c r="K17" s="20">
        <f>集計シート!T15</f>
        <v>0</v>
      </c>
      <c r="M17" s="7" t="s">
        <v>65</v>
      </c>
      <c r="N17" s="8">
        <f>集計シート!O65</f>
        <v>184</v>
      </c>
      <c r="O17" s="9">
        <f>集計シート!G65</f>
        <v>0</v>
      </c>
      <c r="P17" s="13">
        <f>集計シート!P65</f>
        <v>170</v>
      </c>
      <c r="Q17" s="33">
        <f>集計シート!H65</f>
        <v>3</v>
      </c>
      <c r="R17" s="8">
        <f>集計シート!Q65</f>
        <v>354</v>
      </c>
      <c r="S17" s="10">
        <f>集計シート!I65</f>
        <v>3</v>
      </c>
      <c r="T17" s="13">
        <f>集計シート!R65</f>
        <v>150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119</v>
      </c>
      <c r="D18" s="17">
        <f>集計シート!G16</f>
        <v>2</v>
      </c>
      <c r="E18" s="21">
        <f>集計シート!P16</f>
        <v>125</v>
      </c>
      <c r="F18" s="24">
        <f>集計シート!H16</f>
        <v>1</v>
      </c>
      <c r="G18" s="16">
        <f>集計シート!Q16</f>
        <v>244</v>
      </c>
      <c r="H18" s="17">
        <f>集計シート!I16</f>
        <v>3</v>
      </c>
      <c r="I18" s="16">
        <f>集計シート!R16</f>
        <v>115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109</v>
      </c>
      <c r="O18" s="17">
        <f>集計シート!G66</f>
        <v>0</v>
      </c>
      <c r="P18" s="21">
        <f>集計シート!P66</f>
        <v>102</v>
      </c>
      <c r="Q18" s="24">
        <f>集計シート!H66</f>
        <v>2</v>
      </c>
      <c r="R18" s="16">
        <f>集計シート!Q66</f>
        <v>211</v>
      </c>
      <c r="S18" s="18">
        <f>集計シート!I66</f>
        <v>2</v>
      </c>
      <c r="T18" s="21">
        <f>集計シート!R66</f>
        <v>89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115</v>
      </c>
      <c r="D19" s="17">
        <f>集計シート!G17</f>
        <v>0</v>
      </c>
      <c r="E19" s="21">
        <f>集計シート!P17</f>
        <v>113</v>
      </c>
      <c r="F19" s="24">
        <f>集計シート!H17</f>
        <v>1</v>
      </c>
      <c r="G19" s="16">
        <f>集計シート!Q17</f>
        <v>228</v>
      </c>
      <c r="H19" s="17">
        <f>集計シート!I17</f>
        <v>1</v>
      </c>
      <c r="I19" s="16">
        <f>集計シート!R17</f>
        <v>91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106</v>
      </c>
      <c r="O19" s="17">
        <f>集計シート!G67</f>
        <v>1</v>
      </c>
      <c r="P19" s="21">
        <f>集計シート!P67</f>
        <v>79</v>
      </c>
      <c r="Q19" s="24">
        <f>集計シート!H67</f>
        <v>3</v>
      </c>
      <c r="R19" s="16">
        <f>集計シート!Q67</f>
        <v>185</v>
      </c>
      <c r="S19" s="18">
        <f>集計シート!I67</f>
        <v>4</v>
      </c>
      <c r="T19" s="21">
        <f>集計シート!R67</f>
        <v>80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72</v>
      </c>
      <c r="F20" s="24">
        <f>集計シート!H18</f>
        <v>0</v>
      </c>
      <c r="G20" s="16">
        <f>集計シート!Q18</f>
        <v>139</v>
      </c>
      <c r="H20" s="17">
        <f>集計シート!I18</f>
        <v>0</v>
      </c>
      <c r="I20" s="16">
        <f>集計シート!R18</f>
        <v>65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154</v>
      </c>
      <c r="O20" s="17">
        <f>集計シート!G68</f>
        <v>0</v>
      </c>
      <c r="P20" s="21">
        <f>集計シート!P68</f>
        <v>164</v>
      </c>
      <c r="Q20" s="24">
        <f>集計シート!H68</f>
        <v>0</v>
      </c>
      <c r="R20" s="16">
        <f>集計シート!Q68</f>
        <v>318</v>
      </c>
      <c r="S20" s="18">
        <f>集計シート!I68</f>
        <v>0</v>
      </c>
      <c r="T20" s="21">
        <f>集計シート!R68</f>
        <v>143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73</v>
      </c>
      <c r="D21" s="17">
        <f>集計シート!G19</f>
        <v>0</v>
      </c>
      <c r="E21" s="21">
        <f>集計シート!P19</f>
        <v>57</v>
      </c>
      <c r="F21" s="24">
        <f>集計シート!H19</f>
        <v>0</v>
      </c>
      <c r="G21" s="16">
        <f>集計シート!Q19</f>
        <v>130</v>
      </c>
      <c r="H21" s="17">
        <f>集計シート!I19</f>
        <v>0</v>
      </c>
      <c r="I21" s="16">
        <f>集計シート!R19</f>
        <v>62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143</v>
      </c>
      <c r="O21" s="17">
        <f>集計シート!G69</f>
        <v>7</v>
      </c>
      <c r="P21" s="21">
        <f>集計シート!P69</f>
        <v>123</v>
      </c>
      <c r="Q21" s="24">
        <f>集計シート!H69</f>
        <v>6</v>
      </c>
      <c r="R21" s="16">
        <f>集計シート!Q69</f>
        <v>266</v>
      </c>
      <c r="S21" s="18">
        <f>集計シート!I69</f>
        <v>13</v>
      </c>
      <c r="T21" s="21">
        <f>集計シート!R69</f>
        <v>114</v>
      </c>
      <c r="U21" s="19">
        <f>集計シート!J69</f>
        <v>7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105</v>
      </c>
      <c r="D22" s="17">
        <f>集計シート!G20</f>
        <v>0</v>
      </c>
      <c r="E22" s="21">
        <f>集計シート!P20</f>
        <v>99</v>
      </c>
      <c r="F22" s="24">
        <f>集計シート!H20</f>
        <v>1</v>
      </c>
      <c r="G22" s="16">
        <f>集計シート!Q20</f>
        <v>204</v>
      </c>
      <c r="H22" s="17">
        <f>集計シート!I20</f>
        <v>1</v>
      </c>
      <c r="I22" s="16">
        <f>集計シート!R20</f>
        <v>93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166</v>
      </c>
      <c r="O22" s="17">
        <f>集計シート!G70</f>
        <v>0</v>
      </c>
      <c r="P22" s="21">
        <f>集計シート!P70</f>
        <v>158</v>
      </c>
      <c r="Q22" s="24">
        <f>集計シート!H70</f>
        <v>0</v>
      </c>
      <c r="R22" s="16">
        <f>集計シート!Q70</f>
        <v>324</v>
      </c>
      <c r="S22" s="18">
        <f>集計シート!I70</f>
        <v>0</v>
      </c>
      <c r="T22" s="21">
        <f>集計シート!R70</f>
        <v>154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101</v>
      </c>
      <c r="D23" s="17">
        <f>集計シート!G21</f>
        <v>0</v>
      </c>
      <c r="E23" s="21">
        <f>集計シート!P21</f>
        <v>95</v>
      </c>
      <c r="F23" s="24">
        <f>集計シート!H21</f>
        <v>1</v>
      </c>
      <c r="G23" s="16">
        <f>集計シート!Q21</f>
        <v>196</v>
      </c>
      <c r="H23" s="17">
        <f>集計シート!I21</f>
        <v>1</v>
      </c>
      <c r="I23" s="16">
        <f>集計シート!R21</f>
        <v>96</v>
      </c>
      <c r="J23" s="19">
        <f>集計シート!J21</f>
        <v>1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76</v>
      </c>
      <c r="Q23" s="24">
        <f>集計シート!H71</f>
        <v>0</v>
      </c>
      <c r="R23" s="16">
        <f>集計シート!Q71</f>
        <v>144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95</v>
      </c>
      <c r="D24" s="17">
        <f>集計シート!G22</f>
        <v>5</v>
      </c>
      <c r="E24" s="21">
        <f>集計シート!P22</f>
        <v>82</v>
      </c>
      <c r="F24" s="24">
        <f>集計シート!H22</f>
        <v>0</v>
      </c>
      <c r="G24" s="16">
        <f>集計シート!Q22</f>
        <v>177</v>
      </c>
      <c r="H24" s="17">
        <f>集計シート!I22</f>
        <v>5</v>
      </c>
      <c r="I24" s="16">
        <f>集計シート!R22</f>
        <v>87</v>
      </c>
      <c r="J24" s="19">
        <f>集計シート!J22</f>
        <v>5</v>
      </c>
      <c r="K24" s="20">
        <f>集計シート!T22</f>
        <v>0</v>
      </c>
      <c r="M24" s="25" t="s">
        <v>88</v>
      </c>
      <c r="N24" s="30">
        <f>SUM(N17:N23)</f>
        <v>930</v>
      </c>
      <c r="O24" s="27">
        <f t="shared" ref="O24" si="7">SUM(O17:O23)</f>
        <v>8</v>
      </c>
      <c r="P24" s="34">
        <f t="shared" ref="P24" si="8">SUM(P17:P23)</f>
        <v>872</v>
      </c>
      <c r="Q24" s="35">
        <f t="shared" ref="Q24" si="9">SUM(Q17:Q23)</f>
        <v>14</v>
      </c>
      <c r="R24" s="30">
        <f t="shared" ref="R24" si="10">SUM(R17:R23)</f>
        <v>1802</v>
      </c>
      <c r="S24" s="27">
        <f t="shared" ref="S24" si="11">SUM(S17:S23)</f>
        <v>22</v>
      </c>
      <c r="T24" s="30">
        <f t="shared" ref="T24:U24" si="12">SUM(T17:T23)</f>
        <v>793</v>
      </c>
      <c r="U24" s="31">
        <f t="shared" si="12"/>
        <v>9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83</v>
      </c>
      <c r="D25" s="17">
        <f>集計シート!G23</f>
        <v>5</v>
      </c>
      <c r="E25" s="21">
        <f>集計シート!P23</f>
        <v>75</v>
      </c>
      <c r="F25" s="24">
        <f>集計シート!H23</f>
        <v>2</v>
      </c>
      <c r="G25" s="16">
        <f>集計シート!Q23</f>
        <v>158</v>
      </c>
      <c r="H25" s="17">
        <f>集計シート!I23</f>
        <v>7</v>
      </c>
      <c r="I25" s="16">
        <f>集計シート!R23</f>
        <v>76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60</v>
      </c>
      <c r="Q25" s="33">
        <f>集計シート!H72</f>
        <v>3</v>
      </c>
      <c r="R25" s="8">
        <f>集計シート!Q72</f>
        <v>112</v>
      </c>
      <c r="S25" s="9">
        <f>集計シート!I72</f>
        <v>3</v>
      </c>
      <c r="T25" s="13">
        <f>集計シート!R72</f>
        <v>47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94</v>
      </c>
      <c r="D26" s="17">
        <f>集計シート!G24</f>
        <v>0</v>
      </c>
      <c r="E26" s="21">
        <f>集計シート!P24</f>
        <v>99</v>
      </c>
      <c r="F26" s="24">
        <f>集計シート!H24</f>
        <v>0</v>
      </c>
      <c r="G26" s="16">
        <f>集計シート!Q24</f>
        <v>193</v>
      </c>
      <c r="H26" s="17">
        <f>集計シート!I24</f>
        <v>0</v>
      </c>
      <c r="I26" s="16">
        <f>集計シート!R24</f>
        <v>94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60</v>
      </c>
      <c r="O26" s="17">
        <f>集計シート!G73</f>
        <v>0</v>
      </c>
      <c r="P26" s="21">
        <f>集計シート!P73</f>
        <v>51</v>
      </c>
      <c r="Q26" s="24">
        <f>集計シート!H73</f>
        <v>0</v>
      </c>
      <c r="R26" s="16">
        <f>集計シート!Q73</f>
        <v>111</v>
      </c>
      <c r="S26" s="17">
        <f>集計シート!I73</f>
        <v>0</v>
      </c>
      <c r="T26" s="21">
        <f>集計シート!R73</f>
        <v>51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106</v>
      </c>
      <c r="D27" s="17">
        <f>集計シート!G25</f>
        <v>0</v>
      </c>
      <c r="E27" s="21">
        <f>集計シート!P25</f>
        <v>84</v>
      </c>
      <c r="F27" s="24">
        <f>集計シート!H25</f>
        <v>0</v>
      </c>
      <c r="G27" s="16">
        <f>集計シート!Q25</f>
        <v>190</v>
      </c>
      <c r="H27" s="17">
        <f>集計シート!I25</f>
        <v>0</v>
      </c>
      <c r="I27" s="16">
        <f>集計シート!R25</f>
        <v>88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62</v>
      </c>
      <c r="O27" s="17">
        <f>集計シート!G74</f>
        <v>0</v>
      </c>
      <c r="P27" s="21">
        <f>集計シート!P74</f>
        <v>51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91</v>
      </c>
      <c r="D28" s="17">
        <f>集計シート!G26</f>
        <v>0</v>
      </c>
      <c r="E28" s="21">
        <f>集計シート!P26</f>
        <v>80</v>
      </c>
      <c r="F28" s="24">
        <f>集計シート!H26</f>
        <v>0</v>
      </c>
      <c r="G28" s="16">
        <f>集計シート!Q26</f>
        <v>171</v>
      </c>
      <c r="H28" s="17">
        <f>集計シート!I26</f>
        <v>0</v>
      </c>
      <c r="I28" s="16">
        <f>集計シート!R26</f>
        <v>82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40</v>
      </c>
      <c r="O28" s="17">
        <f>集計シート!G75</f>
        <v>0</v>
      </c>
      <c r="P28" s="21">
        <f>集計シート!P75</f>
        <v>47</v>
      </c>
      <c r="Q28" s="24">
        <f>集計シート!H75</f>
        <v>0</v>
      </c>
      <c r="R28" s="16">
        <f>集計シート!Q75</f>
        <v>87</v>
      </c>
      <c r="S28" s="17">
        <f>集計シート!I75</f>
        <v>0</v>
      </c>
      <c r="T28" s="21">
        <f>集計シート!R75</f>
        <v>38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92</v>
      </c>
      <c r="D29" s="17">
        <f>集計シート!G27</f>
        <v>4</v>
      </c>
      <c r="E29" s="21">
        <f>集計シート!P27</f>
        <v>89</v>
      </c>
      <c r="F29" s="24">
        <f>集計シート!H27</f>
        <v>2</v>
      </c>
      <c r="G29" s="16">
        <f>集計シート!Q27</f>
        <v>181</v>
      </c>
      <c r="H29" s="17">
        <f>集計シート!I27</f>
        <v>6</v>
      </c>
      <c r="I29" s="16">
        <f>集計シート!R27</f>
        <v>88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56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105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3079</v>
      </c>
      <c r="D30" s="27">
        <f t="shared" ref="D30:K30" si="14">SUM(D5:D29)</f>
        <v>138</v>
      </c>
      <c r="E30" s="28">
        <f t="shared" si="14"/>
        <v>2963</v>
      </c>
      <c r="F30" s="29">
        <f t="shared" si="14"/>
        <v>96</v>
      </c>
      <c r="G30" s="30">
        <f t="shared" si="14"/>
        <v>6042</v>
      </c>
      <c r="H30" s="27">
        <f t="shared" si="14"/>
        <v>234</v>
      </c>
      <c r="I30" s="30">
        <f>SUM(I5:I29)</f>
        <v>2697</v>
      </c>
      <c r="J30" s="31">
        <f t="shared" si="14"/>
        <v>168</v>
      </c>
      <c r="K30" s="32">
        <f t="shared" si="14"/>
        <v>21</v>
      </c>
      <c r="M30" s="15" t="s">
        <v>77</v>
      </c>
      <c r="N30" s="16">
        <f>集計シート!O77</f>
        <v>40</v>
      </c>
      <c r="O30" s="17">
        <f>集計シート!G77</f>
        <v>0</v>
      </c>
      <c r="P30" s="21">
        <f>集計シート!P77</f>
        <v>34</v>
      </c>
      <c r="Q30" s="24">
        <f>集計シート!H77</f>
        <v>2</v>
      </c>
      <c r="R30" s="16">
        <f>集計シート!Q77</f>
        <v>74</v>
      </c>
      <c r="S30" s="17">
        <f>集計シート!I77</f>
        <v>2</v>
      </c>
      <c r="T30" s="21">
        <f>集計シート!R77</f>
        <v>35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507</v>
      </c>
      <c r="D31" s="9">
        <f>集計シート!G30</f>
        <v>41</v>
      </c>
      <c r="E31" s="13">
        <f>集計シート!P30</f>
        <v>488</v>
      </c>
      <c r="F31" s="33">
        <f>集計シート!H30</f>
        <v>34</v>
      </c>
      <c r="G31" s="8">
        <f>集計シート!Q30</f>
        <v>995</v>
      </c>
      <c r="H31" s="9">
        <f>集計シート!I30</f>
        <v>75</v>
      </c>
      <c r="I31" s="13">
        <f>集計シート!R30</f>
        <v>437</v>
      </c>
      <c r="J31" s="11">
        <f>集計シート!J30</f>
        <v>57</v>
      </c>
      <c r="K31" s="14">
        <f>集計シート!T30</f>
        <v>4</v>
      </c>
      <c r="M31" s="15" t="s">
        <v>78</v>
      </c>
      <c r="N31" s="16">
        <f>集計シート!O78</f>
        <v>56</v>
      </c>
      <c r="O31" s="17">
        <f>集計シート!G78</f>
        <v>0</v>
      </c>
      <c r="P31" s="21">
        <f>集計シート!P78</f>
        <v>54</v>
      </c>
      <c r="Q31" s="24">
        <f>集計シート!H78</f>
        <v>2</v>
      </c>
      <c r="R31" s="16">
        <f>集計シート!Q78</f>
        <v>110</v>
      </c>
      <c r="S31" s="17">
        <f>集計シート!I78</f>
        <v>2</v>
      </c>
      <c r="T31" s="21">
        <f>集計シート!R78</f>
        <v>49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427</v>
      </c>
      <c r="D32" s="17">
        <f>集計シート!G31</f>
        <v>30</v>
      </c>
      <c r="E32" s="21">
        <f>集計シート!P31</f>
        <v>405</v>
      </c>
      <c r="F32" s="24">
        <f>集計シート!H31</f>
        <v>21</v>
      </c>
      <c r="G32" s="16">
        <f>集計シート!Q31</f>
        <v>832</v>
      </c>
      <c r="H32" s="17">
        <f>集計シート!I31</f>
        <v>51</v>
      </c>
      <c r="I32" s="21">
        <f>集計シート!R31</f>
        <v>427</v>
      </c>
      <c r="J32" s="19">
        <f>集計シート!J31</f>
        <v>37</v>
      </c>
      <c r="K32" s="22">
        <f>集計シート!T31</f>
        <v>6</v>
      </c>
      <c r="M32" s="15" t="s">
        <v>79</v>
      </c>
      <c r="N32" s="16">
        <f>集計シート!O79</f>
        <v>88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164</v>
      </c>
      <c r="S32" s="17">
        <f>集計シート!I79</f>
        <v>0</v>
      </c>
      <c r="T32" s="21">
        <f>集計シート!R79</f>
        <v>70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309</v>
      </c>
      <c r="D33" s="17">
        <f>集計シート!G32</f>
        <v>9</v>
      </c>
      <c r="E33" s="21">
        <f>集計シート!P32</f>
        <v>309</v>
      </c>
      <c r="F33" s="24">
        <f>集計シート!H32</f>
        <v>5</v>
      </c>
      <c r="G33" s="16">
        <f>集計シート!Q32</f>
        <v>618</v>
      </c>
      <c r="H33" s="17">
        <f>集計シート!I32</f>
        <v>14</v>
      </c>
      <c r="I33" s="21">
        <f>集計シート!R32</f>
        <v>274</v>
      </c>
      <c r="J33" s="19">
        <f>集計シート!J32</f>
        <v>10</v>
      </c>
      <c r="K33" s="22">
        <f>集計シート!T32</f>
        <v>3</v>
      </c>
      <c r="M33" s="15" t="s">
        <v>80</v>
      </c>
      <c r="N33" s="16">
        <f>集計シート!O80</f>
        <v>77</v>
      </c>
      <c r="O33" s="17">
        <f>集計シート!G80</f>
        <v>0</v>
      </c>
      <c r="P33" s="21">
        <f>集計シート!P80</f>
        <v>84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20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20</v>
      </c>
      <c r="H34" s="17">
        <f>集計シート!I33</f>
        <v>0</v>
      </c>
      <c r="I34" s="21">
        <f>集計シート!R33</f>
        <v>20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83</v>
      </c>
      <c r="O34" s="17">
        <f>集計シート!G81</f>
        <v>0</v>
      </c>
      <c r="P34" s="21">
        <f>集計シート!P81</f>
        <v>85</v>
      </c>
      <c r="Q34" s="24">
        <f>集計シート!H81</f>
        <v>0</v>
      </c>
      <c r="R34" s="16">
        <f>集計シート!Q81</f>
        <v>168</v>
      </c>
      <c r="S34" s="17">
        <f>集計シート!I81</f>
        <v>0</v>
      </c>
      <c r="T34" s="21">
        <f>集計シート!R81</f>
        <v>63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262</v>
      </c>
      <c r="D35" s="17">
        <f>集計シート!G34</f>
        <v>10</v>
      </c>
      <c r="E35" s="21">
        <f>集計シート!P34</f>
        <v>250</v>
      </c>
      <c r="F35" s="24">
        <f>集計シート!H34</f>
        <v>13</v>
      </c>
      <c r="G35" s="16">
        <f>集計シート!Q34</f>
        <v>512</v>
      </c>
      <c r="H35" s="17">
        <f>集計シート!I34</f>
        <v>23</v>
      </c>
      <c r="I35" s="21">
        <f>集計シート!R34</f>
        <v>236</v>
      </c>
      <c r="J35" s="19">
        <f>集計シート!J34</f>
        <v>17</v>
      </c>
      <c r="K35" s="22">
        <f>集計シート!T34</f>
        <v>1</v>
      </c>
      <c r="M35" s="15" t="s">
        <v>82</v>
      </c>
      <c r="N35" s="16">
        <f>集計シート!O82</f>
        <v>58</v>
      </c>
      <c r="O35" s="17">
        <f>集計シート!G82</f>
        <v>0</v>
      </c>
      <c r="P35" s="21">
        <f>集計シート!P82</f>
        <v>65</v>
      </c>
      <c r="Q35" s="24">
        <f>集計シート!H82</f>
        <v>0</v>
      </c>
      <c r="R35" s="16">
        <f>集計シート!Q82</f>
        <v>123</v>
      </c>
      <c r="S35" s="17">
        <f>集計シート!I82</f>
        <v>0</v>
      </c>
      <c r="T35" s="21">
        <f>集計シート!R82</f>
        <v>45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311</v>
      </c>
      <c r="D36" s="17">
        <f>集計シート!G35</f>
        <v>14</v>
      </c>
      <c r="E36" s="21">
        <f>集計シート!P35</f>
        <v>307</v>
      </c>
      <c r="F36" s="24">
        <f>集計シート!H35</f>
        <v>9</v>
      </c>
      <c r="G36" s="16">
        <f>集計シート!Q35</f>
        <v>618</v>
      </c>
      <c r="H36" s="17">
        <f>集計シート!I35</f>
        <v>23</v>
      </c>
      <c r="I36" s="21">
        <f>集計シート!R35</f>
        <v>261</v>
      </c>
      <c r="J36" s="19">
        <f>集計シート!J35</f>
        <v>14</v>
      </c>
      <c r="K36" s="22">
        <f>集計シート!T35</f>
        <v>4</v>
      </c>
      <c r="M36" s="15" t="s">
        <v>83</v>
      </c>
      <c r="N36" s="16">
        <f>集計シート!O83</f>
        <v>67</v>
      </c>
      <c r="O36" s="17">
        <f>集計シート!G83</f>
        <v>1</v>
      </c>
      <c r="P36" s="21">
        <f>集計シート!P83</f>
        <v>64</v>
      </c>
      <c r="Q36" s="24">
        <f>集計シート!H83</f>
        <v>1</v>
      </c>
      <c r="R36" s="16">
        <f>集計シート!Q83</f>
        <v>131</v>
      </c>
      <c r="S36" s="17">
        <f>集計シート!I83</f>
        <v>2</v>
      </c>
      <c r="T36" s="21">
        <f>集計シート!R83</f>
        <v>58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168</v>
      </c>
      <c r="D37" s="17">
        <f>集計シート!G36</f>
        <v>5</v>
      </c>
      <c r="E37" s="21">
        <f>集計シート!P36</f>
        <v>179</v>
      </c>
      <c r="F37" s="24">
        <f>集計シート!H36</f>
        <v>7</v>
      </c>
      <c r="G37" s="16">
        <f>集計シート!Q36</f>
        <v>347</v>
      </c>
      <c r="H37" s="17">
        <f>集計シート!I36</f>
        <v>12</v>
      </c>
      <c r="I37" s="21">
        <f>集計シート!R36</f>
        <v>181</v>
      </c>
      <c r="J37" s="19">
        <f>集計シート!J36</f>
        <v>6</v>
      </c>
      <c r="K37" s="22">
        <f>集計シート!T36</f>
        <v>0</v>
      </c>
      <c r="M37" s="15" t="s">
        <v>84</v>
      </c>
      <c r="N37" s="16">
        <f>集計シート!O85</f>
        <v>38</v>
      </c>
      <c r="O37" s="17">
        <f>集計シート!G85</f>
        <v>0</v>
      </c>
      <c r="P37" s="21">
        <f>集計シート!P85</f>
        <v>38</v>
      </c>
      <c r="Q37" s="24">
        <f>集計シート!H85</f>
        <v>1</v>
      </c>
      <c r="R37" s="16">
        <f>集計シート!Q85</f>
        <v>76</v>
      </c>
      <c r="S37" s="17">
        <f>集計シート!I85</f>
        <v>1</v>
      </c>
      <c r="T37" s="21">
        <f>集計シート!R85</f>
        <v>35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243</v>
      </c>
      <c r="D38" s="17">
        <f>集計シート!G37</f>
        <v>20</v>
      </c>
      <c r="E38" s="21">
        <f>集計シート!P37</f>
        <v>203</v>
      </c>
      <c r="F38" s="24">
        <f>集計シート!H37</f>
        <v>7</v>
      </c>
      <c r="G38" s="16">
        <f>集計シート!Q37</f>
        <v>446</v>
      </c>
      <c r="H38" s="17">
        <f>集計シート!I37</f>
        <v>27</v>
      </c>
      <c r="I38" s="21">
        <f>集計シート!R37</f>
        <v>199</v>
      </c>
      <c r="J38" s="19">
        <f>集計シート!J37</f>
        <v>16</v>
      </c>
      <c r="K38" s="22">
        <f>集計シート!T37</f>
        <v>6</v>
      </c>
      <c r="M38" s="25" t="s">
        <v>89</v>
      </c>
      <c r="N38" s="30">
        <f>SUM(N25:N37)</f>
        <v>777</v>
      </c>
      <c r="O38" s="27">
        <f t="shared" ref="O38" si="15">SUM(O25:O37)</f>
        <v>1</v>
      </c>
      <c r="P38" s="28">
        <f t="shared" ref="P38" si="16">SUM(P25:P37)</f>
        <v>758</v>
      </c>
      <c r="Q38" s="29">
        <f t="shared" ref="Q38" si="17">SUM(Q25:Q37)</f>
        <v>9</v>
      </c>
      <c r="R38" s="30">
        <f t="shared" ref="R38" si="18">SUM(R25:R37)</f>
        <v>1535</v>
      </c>
      <c r="S38" s="27">
        <f t="shared" ref="S38" si="19">SUM(S25:S37)</f>
        <v>10</v>
      </c>
      <c r="T38" s="30">
        <f t="shared" ref="T38:U38" si="20">SUM(T25:T37)</f>
        <v>638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294</v>
      </c>
      <c r="D39" s="17">
        <f>集計シート!G38</f>
        <v>3</v>
      </c>
      <c r="E39" s="21">
        <f>集計シート!P38</f>
        <v>280</v>
      </c>
      <c r="F39" s="24">
        <f>集計シート!H38</f>
        <v>15</v>
      </c>
      <c r="G39" s="16">
        <f>集計シート!Q38</f>
        <v>574</v>
      </c>
      <c r="H39" s="17">
        <f>集計シート!I38</f>
        <v>18</v>
      </c>
      <c r="I39" s="21">
        <f>集計シート!R38</f>
        <v>239</v>
      </c>
      <c r="J39" s="19">
        <f>集計シート!J38</f>
        <v>16</v>
      </c>
      <c r="K39" s="22">
        <f>集計シート!T38</f>
        <v>2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61</v>
      </c>
      <c r="F40" s="24">
        <f>集計シート!H39</f>
        <v>0</v>
      </c>
      <c r="G40" s="16">
        <f>集計シート!Q39</f>
        <v>126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75" t="s">
        <v>92</v>
      </c>
      <c r="N40" s="77" t="s">
        <v>1</v>
      </c>
      <c r="O40" s="78"/>
      <c r="P40" s="77" t="s">
        <v>2</v>
      </c>
      <c r="Q40" s="78"/>
      <c r="R40" s="77" t="s">
        <v>3</v>
      </c>
      <c r="S40" s="78"/>
      <c r="T40" s="77" t="s">
        <v>4</v>
      </c>
      <c r="U40" s="81"/>
      <c r="V40" s="82"/>
    </row>
    <row r="41" spans="2:24" ht="15.75" customHeight="1" x14ac:dyDescent="0.2">
      <c r="B41" s="15" t="s">
        <v>40</v>
      </c>
      <c r="C41" s="16">
        <f>集計シート!O40</f>
        <v>52</v>
      </c>
      <c r="D41" s="17">
        <f>集計シート!G40</f>
        <v>0</v>
      </c>
      <c r="E41" s="21">
        <f>集計シート!P40</f>
        <v>43</v>
      </c>
      <c r="F41" s="24">
        <f>集計シート!H40</f>
        <v>1</v>
      </c>
      <c r="G41" s="16">
        <f>集計シート!Q40</f>
        <v>95</v>
      </c>
      <c r="H41" s="17">
        <f>集計シート!I40</f>
        <v>1</v>
      </c>
      <c r="I41" s="21">
        <f>集計シート!R40</f>
        <v>41</v>
      </c>
      <c r="J41" s="19">
        <f>集計シート!J40</f>
        <v>0</v>
      </c>
      <c r="K41" s="22">
        <f>集計シート!T40</f>
        <v>1</v>
      </c>
      <c r="M41" s="76"/>
      <c r="N41" s="79"/>
      <c r="O41" s="80"/>
      <c r="P41" s="79"/>
      <c r="Q41" s="80"/>
      <c r="R41" s="79"/>
      <c r="S41" s="80"/>
      <c r="T41" s="79"/>
      <c r="U41" s="83"/>
      <c r="V41" s="84"/>
      <c r="W41" s="36"/>
      <c r="X41" s="37"/>
    </row>
    <row r="42" spans="2:24" ht="15.75" customHeight="1" x14ac:dyDescent="0.2">
      <c r="B42" s="15" t="s">
        <v>41</v>
      </c>
      <c r="C42" s="16">
        <f>集計シート!O41</f>
        <v>50</v>
      </c>
      <c r="D42" s="17">
        <f>集計シート!G41</f>
        <v>0</v>
      </c>
      <c r="E42" s="21">
        <f>集計シート!P41</f>
        <v>52</v>
      </c>
      <c r="F42" s="24">
        <f>集計シート!H41</f>
        <v>0</v>
      </c>
      <c r="G42" s="16">
        <f>集計シート!Q41</f>
        <v>102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68">
        <f>C30+C45+C56+N16+N24+N38</f>
        <v>9190</v>
      </c>
      <c r="O42" s="85"/>
      <c r="P42" s="68">
        <f t="shared" ref="P42" si="22">E30+E45+E56+P16+P24+P38</f>
        <v>8801</v>
      </c>
      <c r="Q42" s="85"/>
      <c r="R42" s="68">
        <f>G30+G45+G56+R16+R24+R38</f>
        <v>17991</v>
      </c>
      <c r="S42" s="85"/>
      <c r="T42" s="68">
        <f>I30+I45+I56+T16+T24+T38</f>
        <v>7934</v>
      </c>
      <c r="U42" s="69"/>
      <c r="V42" s="70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38</v>
      </c>
      <c r="F43" s="24">
        <f>集計シート!H42</f>
        <v>0</v>
      </c>
      <c r="G43" s="16">
        <f>集計シート!Q42</f>
        <v>73</v>
      </c>
      <c r="H43" s="17">
        <f>集計シート!I42</f>
        <v>0</v>
      </c>
      <c r="I43" s="21">
        <f>集計シート!R42</f>
        <v>31</v>
      </c>
      <c r="J43" s="19">
        <f>集計シート!J42</f>
        <v>0</v>
      </c>
      <c r="K43" s="22">
        <f>集計シート!T42</f>
        <v>0</v>
      </c>
      <c r="M43" s="15" t="s">
        <v>104</v>
      </c>
      <c r="N43" s="71">
        <f>D30+D45+D56+O16+O24+O38</f>
        <v>291</v>
      </c>
      <c r="O43" s="72"/>
      <c r="P43" s="71">
        <f>F30+F45+F56+Q16+Q24+Q38</f>
        <v>247</v>
      </c>
      <c r="Q43" s="72"/>
      <c r="R43" s="71">
        <f>H30+H45+H56+S16+S24+S38</f>
        <v>538</v>
      </c>
      <c r="S43" s="72"/>
      <c r="T43" s="71">
        <f>J30+J45+J56+U16+U24+U38</f>
        <v>358</v>
      </c>
      <c r="U43" s="73"/>
      <c r="V43" s="74"/>
      <c r="X43" s="23"/>
    </row>
    <row r="44" spans="2:24" ht="15.75" customHeight="1" thickBot="1" x14ac:dyDescent="0.25">
      <c r="B44" s="15" t="s">
        <v>43</v>
      </c>
      <c r="C44" s="16">
        <f>集計シート!O43</f>
        <v>95</v>
      </c>
      <c r="D44" s="17">
        <f>集計シート!G43</f>
        <v>0</v>
      </c>
      <c r="E44" s="21">
        <f>集計シート!P43</f>
        <v>79</v>
      </c>
      <c r="F44" s="24">
        <f>集計シート!H43</f>
        <v>1</v>
      </c>
      <c r="G44" s="16">
        <f>集計シート!Q43</f>
        <v>174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66"/>
      <c r="O44" s="67"/>
      <c r="P44" s="66"/>
      <c r="Q44" s="67"/>
      <c r="R44" s="66"/>
      <c r="S44" s="67"/>
      <c r="T44" s="62">
        <f>K30+K45+K56+V16+V24+V38</f>
        <v>72</v>
      </c>
      <c r="U44" s="64"/>
      <c r="V44" s="65"/>
      <c r="X44" s="23"/>
    </row>
    <row r="45" spans="2:24" ht="15.75" customHeight="1" thickBot="1" x14ac:dyDescent="0.25">
      <c r="B45" s="25" t="s">
        <v>85</v>
      </c>
      <c r="C45" s="30">
        <f>SUM(C31:C44)</f>
        <v>2838</v>
      </c>
      <c r="D45" s="27">
        <f t="shared" ref="D45:K45" si="23">SUM(D31:D44)</f>
        <v>132</v>
      </c>
      <c r="E45" s="28">
        <f t="shared" si="23"/>
        <v>2694</v>
      </c>
      <c r="F45" s="29">
        <f t="shared" si="23"/>
        <v>113</v>
      </c>
      <c r="G45" s="30">
        <f t="shared" si="23"/>
        <v>5532</v>
      </c>
      <c r="H45" s="27">
        <f t="shared" si="23"/>
        <v>245</v>
      </c>
      <c r="I45" s="30">
        <f t="shared" si="23"/>
        <v>2514</v>
      </c>
      <c r="J45" s="31">
        <f t="shared" si="23"/>
        <v>173</v>
      </c>
      <c r="K45" s="40">
        <f t="shared" si="23"/>
        <v>28</v>
      </c>
      <c r="M45" s="39" t="s">
        <v>94</v>
      </c>
      <c r="N45" s="62">
        <f>N43+N42</f>
        <v>9481</v>
      </c>
      <c r="O45" s="63"/>
      <c r="P45" s="62">
        <f>P43+P42</f>
        <v>9048</v>
      </c>
      <c r="Q45" s="63"/>
      <c r="R45" s="62">
        <f>R43+R42</f>
        <v>18529</v>
      </c>
      <c r="S45" s="63"/>
      <c r="T45" s="62">
        <f>T43+T44+T42</f>
        <v>8364</v>
      </c>
      <c r="U45" s="64"/>
      <c r="V45" s="65"/>
    </row>
    <row r="46" spans="2:24" ht="15.75" customHeight="1" x14ac:dyDescent="0.2">
      <c r="B46" s="7" t="s">
        <v>44</v>
      </c>
      <c r="C46" s="8">
        <f>集計シート!O44</f>
        <v>192</v>
      </c>
      <c r="D46" s="9">
        <f>集計シート!G44</f>
        <v>0</v>
      </c>
      <c r="E46" s="13">
        <f>集計シート!P44</f>
        <v>186</v>
      </c>
      <c r="F46" s="33">
        <f>集計シート!H44</f>
        <v>1</v>
      </c>
      <c r="G46" s="8">
        <f>集計シート!Q44</f>
        <v>378</v>
      </c>
      <c r="H46" s="9">
        <f>集計シート!I44</f>
        <v>1</v>
      </c>
      <c r="I46" s="13">
        <f>集計シート!R44</f>
        <v>154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118</v>
      </c>
      <c r="D47" s="17">
        <f>集計シート!G45</f>
        <v>2</v>
      </c>
      <c r="E47" s="21">
        <f>集計シート!P45</f>
        <v>112</v>
      </c>
      <c r="F47" s="24">
        <f>集計シート!H45</f>
        <v>5</v>
      </c>
      <c r="G47" s="16">
        <f>集計シート!Q45</f>
        <v>230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47</v>
      </c>
      <c r="D48" s="17">
        <f>集計シート!G46</f>
        <v>0</v>
      </c>
      <c r="E48" s="21">
        <f>集計シート!P46</f>
        <v>48</v>
      </c>
      <c r="F48" s="24">
        <f>集計シート!H46</f>
        <v>2</v>
      </c>
      <c r="G48" s="16">
        <f>集計シート!Q46</f>
        <v>95</v>
      </c>
      <c r="H48" s="17">
        <f>集計シート!I46</f>
        <v>2</v>
      </c>
      <c r="I48" s="21">
        <f>集計シート!R46</f>
        <v>40</v>
      </c>
      <c r="J48" s="19">
        <f>集計シート!J46</f>
        <v>0</v>
      </c>
      <c r="K48" s="22">
        <f>集計シート!T46</f>
        <v>1</v>
      </c>
      <c r="M48" s="75"/>
      <c r="N48" s="86" t="s">
        <v>1</v>
      </c>
      <c r="O48" s="86"/>
      <c r="P48" s="86" t="s">
        <v>2</v>
      </c>
      <c r="Q48" s="86"/>
      <c r="R48" s="86" t="s">
        <v>3</v>
      </c>
      <c r="S48" s="86"/>
      <c r="T48" s="86" t="s">
        <v>4</v>
      </c>
      <c r="U48" s="77"/>
      <c r="V48" s="87"/>
    </row>
    <row r="49" spans="2:25" ht="15.75" customHeight="1" thickBot="1" x14ac:dyDescent="0.25">
      <c r="B49" s="15" t="s">
        <v>47</v>
      </c>
      <c r="C49" s="16">
        <f>集計シート!O47</f>
        <v>54</v>
      </c>
      <c r="D49" s="17">
        <f>集計シート!G47</f>
        <v>1</v>
      </c>
      <c r="E49" s="21">
        <f>集計シート!P47</f>
        <v>50</v>
      </c>
      <c r="F49" s="24">
        <f>集計シート!H47</f>
        <v>0</v>
      </c>
      <c r="G49" s="16">
        <f>集計シート!Q47</f>
        <v>104</v>
      </c>
      <c r="H49" s="17">
        <f>集計シート!I47</f>
        <v>1</v>
      </c>
      <c r="I49" s="21">
        <f>集計シート!R47</f>
        <v>41</v>
      </c>
      <c r="J49" s="19">
        <f>集計シート!J47</f>
        <v>0</v>
      </c>
      <c r="K49" s="22">
        <f>集計シート!T47</f>
        <v>1</v>
      </c>
      <c r="M49" s="88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81</v>
      </c>
      <c r="D50" s="17">
        <f>集計シート!G48</f>
        <v>0</v>
      </c>
      <c r="E50" s="21">
        <f>集計シート!P48</f>
        <v>82</v>
      </c>
      <c r="F50" s="24">
        <f>集計シート!H48</f>
        <v>0</v>
      </c>
      <c r="G50" s="16">
        <f>集計シート!Q48</f>
        <v>163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7</v>
      </c>
      <c r="O50" s="45"/>
      <c r="P50" s="46">
        <v>2</v>
      </c>
      <c r="Q50" s="47"/>
      <c r="R50" s="8">
        <f>N50+P50</f>
        <v>9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90</v>
      </c>
      <c r="D51" s="17">
        <f>集計シート!G49</f>
        <v>0</v>
      </c>
      <c r="E51" s="21">
        <f>集計シート!P49</f>
        <v>71</v>
      </c>
      <c r="F51" s="24">
        <f>集計シート!H49</f>
        <v>0</v>
      </c>
      <c r="G51" s="16">
        <f>集計シート!Q49</f>
        <v>161</v>
      </c>
      <c r="H51" s="17">
        <f>集計シート!I49</f>
        <v>0</v>
      </c>
      <c r="I51" s="21">
        <f>集計シート!R49</f>
        <v>69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10</v>
      </c>
      <c r="O51" s="17">
        <v>0</v>
      </c>
      <c r="P51" s="21">
        <v>7</v>
      </c>
      <c r="Q51" s="24">
        <v>0</v>
      </c>
      <c r="R51" s="21">
        <f>N51+P51</f>
        <v>17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97</v>
      </c>
      <c r="D52" s="17">
        <f>集計シート!G50</f>
        <v>0</v>
      </c>
      <c r="E52" s="21">
        <f>集計シート!P50</f>
        <v>92</v>
      </c>
      <c r="F52" s="24">
        <f>集計シート!H50</f>
        <v>0</v>
      </c>
      <c r="G52" s="16">
        <f>集計シート!Q50</f>
        <v>189</v>
      </c>
      <c r="H52" s="17">
        <f>集計シート!I50</f>
        <v>0</v>
      </c>
      <c r="I52" s="21">
        <f>集計シート!R50</f>
        <v>76</v>
      </c>
      <c r="J52" s="19">
        <f>集計シート!J50</f>
        <v>0</v>
      </c>
      <c r="K52" s="22">
        <f>集計シート!T50</f>
        <v>0</v>
      </c>
      <c r="M52" s="15" t="s">
        <v>237</v>
      </c>
      <c r="N52" s="16">
        <v>14</v>
      </c>
      <c r="O52" s="17">
        <v>6</v>
      </c>
      <c r="P52" s="21">
        <v>14</v>
      </c>
      <c r="Q52" s="24">
        <v>11</v>
      </c>
      <c r="R52" s="21">
        <f t="shared" ref="R52" si="24">N52+P52</f>
        <v>28</v>
      </c>
      <c r="S52" s="17">
        <f>O52+Q52</f>
        <v>17</v>
      </c>
      <c r="T52" s="51"/>
      <c r="U52" s="52"/>
      <c r="V52" s="53"/>
      <c r="Y52" s="1" t="s">
        <v>236</v>
      </c>
    </row>
    <row r="53" spans="2:25" ht="15.75" customHeight="1" x14ac:dyDescent="0.2">
      <c r="B53" s="15" t="s">
        <v>51</v>
      </c>
      <c r="C53" s="16">
        <f>集計シート!O51</f>
        <v>48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94</v>
      </c>
      <c r="H53" s="17">
        <f>集計シート!I51</f>
        <v>3</v>
      </c>
      <c r="I53" s="21">
        <f>集計シート!R51</f>
        <v>40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27</v>
      </c>
      <c r="O53" s="17">
        <v>3</v>
      </c>
      <c r="P53" s="21">
        <v>22</v>
      </c>
      <c r="Q53" s="24">
        <v>4</v>
      </c>
      <c r="R53" s="21">
        <f>N53+P53</f>
        <v>49</v>
      </c>
      <c r="S53" s="17">
        <f>O53+Q53</f>
        <v>7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31</v>
      </c>
      <c r="F54" s="24">
        <f>集計シート!H52</f>
        <v>1</v>
      </c>
      <c r="G54" s="16">
        <f>集計シート!Q52</f>
        <v>62</v>
      </c>
      <c r="H54" s="17">
        <f>集計シート!I52</f>
        <v>4</v>
      </c>
      <c r="I54" s="21">
        <f>集計シート!R52</f>
        <v>28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-16</v>
      </c>
      <c r="O54" s="55">
        <f>O50-O51+O52-O53</f>
        <v>3</v>
      </c>
      <c r="P54" s="54">
        <f t="shared" ref="P54:S54" si="25">P50-P51+P52-P53</f>
        <v>-13</v>
      </c>
      <c r="Q54" s="55">
        <f t="shared" si="25"/>
        <v>7</v>
      </c>
      <c r="R54" s="26">
        <f t="shared" si="25"/>
        <v>-29</v>
      </c>
      <c r="S54" s="56">
        <f t="shared" si="25"/>
        <v>10</v>
      </c>
      <c r="T54" s="57">
        <v>-20</v>
      </c>
      <c r="U54" s="58">
        <v>9</v>
      </c>
      <c r="V54" s="91">
        <v>-1</v>
      </c>
    </row>
    <row r="55" spans="2:25" ht="15.75" customHeight="1" x14ac:dyDescent="0.2">
      <c r="B55" s="15" t="s">
        <v>53</v>
      </c>
      <c r="C55" s="16">
        <f>集計シート!O53</f>
        <v>139</v>
      </c>
      <c r="D55" s="17">
        <f>集計シート!G53</f>
        <v>1</v>
      </c>
      <c r="E55" s="21">
        <f>集計シート!P53</f>
        <v>162</v>
      </c>
      <c r="F55" s="24">
        <f>集計シート!H53</f>
        <v>0</v>
      </c>
      <c r="G55" s="16">
        <f>集計シート!Q53</f>
        <v>301</v>
      </c>
      <c r="H55" s="17">
        <f>集計シート!I53</f>
        <v>1</v>
      </c>
      <c r="I55" s="21">
        <f>集計シート!R53</f>
        <v>147</v>
      </c>
      <c r="J55" s="19">
        <f>集計シート!J53</f>
        <v>1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897</v>
      </c>
      <c r="D56" s="60">
        <f t="shared" ref="D56:K56" si="26">SUM(D46:D55)</f>
        <v>8</v>
      </c>
      <c r="E56" s="34">
        <f t="shared" si="26"/>
        <v>880</v>
      </c>
      <c r="F56" s="35">
        <f t="shared" si="26"/>
        <v>11</v>
      </c>
      <c r="G56" s="30">
        <f t="shared" si="26"/>
        <v>1777</v>
      </c>
      <c r="H56" s="27">
        <f t="shared" si="26"/>
        <v>19</v>
      </c>
      <c r="I56" s="28">
        <f t="shared" si="26"/>
        <v>765</v>
      </c>
      <c r="J56" s="61">
        <f t="shared" si="26"/>
        <v>4</v>
      </c>
      <c r="K56" s="40">
        <f t="shared" si="26"/>
        <v>6</v>
      </c>
    </row>
  </sheetData>
  <mergeCells count="37">
    <mergeCell ref="M48:M49"/>
    <mergeCell ref="N48:O48"/>
    <mergeCell ref="P48:Q48"/>
    <mergeCell ref="R48:S48"/>
    <mergeCell ref="T48:V48"/>
    <mergeCell ref="B1:D1"/>
    <mergeCell ref="C3:D3"/>
    <mergeCell ref="E3:F3"/>
    <mergeCell ref="G3:H3"/>
    <mergeCell ref="I3:K3"/>
    <mergeCell ref="B3:B4"/>
    <mergeCell ref="N3:O3"/>
    <mergeCell ref="P3:Q3"/>
    <mergeCell ref="R3:S3"/>
    <mergeCell ref="T3:V3"/>
    <mergeCell ref="M3:M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45:O45"/>
    <mergeCell ref="P45:Q45"/>
    <mergeCell ref="R45:S45"/>
    <mergeCell ref="T45:V45"/>
    <mergeCell ref="P44:Q44"/>
    <mergeCell ref="R44:S44"/>
    <mergeCell ref="T44:V44"/>
    <mergeCell ref="N44:O44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H10" sqref="H10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13</v>
      </c>
      <c r="D2">
        <v>11</v>
      </c>
      <c r="E2">
        <v>24</v>
      </c>
      <c r="F2">
        <v>15</v>
      </c>
      <c r="G2">
        <v>13</v>
      </c>
      <c r="H2">
        <v>10</v>
      </c>
      <c r="I2">
        <v>23</v>
      </c>
      <c r="J2">
        <v>14</v>
      </c>
      <c r="K2">
        <v>276</v>
      </c>
      <c r="L2">
        <v>292</v>
      </c>
      <c r="M2">
        <v>568</v>
      </c>
      <c r="N2">
        <v>238</v>
      </c>
      <c r="O2">
        <v>278</v>
      </c>
      <c r="P2">
        <v>294</v>
      </c>
      <c r="Q2">
        <v>572</v>
      </c>
      <c r="R2">
        <v>238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-1</v>
      </c>
      <c r="Z2">
        <v>-1</v>
      </c>
      <c r="AA2">
        <v>0</v>
      </c>
      <c r="AB2">
        <v>0</v>
      </c>
      <c r="AC2">
        <v>0</v>
      </c>
      <c r="AD2">
        <v>1</v>
      </c>
      <c r="AE2">
        <v>1</v>
      </c>
      <c r="AF2">
        <v>2</v>
      </c>
      <c r="AG2">
        <v>1</v>
      </c>
      <c r="AH2">
        <v>1</v>
      </c>
      <c r="AI2">
        <v>2</v>
      </c>
      <c r="AJ2">
        <v>0</v>
      </c>
      <c r="AK2">
        <v>0</v>
      </c>
      <c r="AL2">
        <v>0</v>
      </c>
      <c r="AM2">
        <v>0</v>
      </c>
      <c r="AN2">
        <v>-1</v>
      </c>
      <c r="AO2">
        <v>-1</v>
      </c>
      <c r="AP2">
        <v>-1</v>
      </c>
      <c r="AQ2">
        <v>2</v>
      </c>
      <c r="AR2">
        <v>2</v>
      </c>
      <c r="AS2">
        <v>4</v>
      </c>
      <c r="AT2">
        <v>0</v>
      </c>
      <c r="AU2">
        <v>0</v>
      </c>
    </row>
    <row r="3" spans="1:47" x14ac:dyDescent="0.2">
      <c r="A3">
        <v>1012</v>
      </c>
      <c r="B3" t="s">
        <v>153</v>
      </c>
      <c r="C3">
        <v>52</v>
      </c>
      <c r="D3">
        <v>13</v>
      </c>
      <c r="E3">
        <v>65</v>
      </c>
      <c r="F3">
        <v>50</v>
      </c>
      <c r="G3">
        <v>57</v>
      </c>
      <c r="H3">
        <v>14</v>
      </c>
      <c r="I3">
        <v>71</v>
      </c>
      <c r="J3">
        <v>56</v>
      </c>
      <c r="K3">
        <v>309</v>
      </c>
      <c r="L3">
        <v>272</v>
      </c>
      <c r="M3">
        <v>581</v>
      </c>
      <c r="N3">
        <v>262</v>
      </c>
      <c r="O3">
        <v>308</v>
      </c>
      <c r="P3">
        <v>271</v>
      </c>
      <c r="Q3">
        <v>579</v>
      </c>
      <c r="R3">
        <v>260</v>
      </c>
      <c r="S3">
        <v>4</v>
      </c>
      <c r="T3">
        <v>4</v>
      </c>
      <c r="U3">
        <v>0</v>
      </c>
      <c r="V3">
        <v>0</v>
      </c>
      <c r="W3">
        <v>0</v>
      </c>
      <c r="X3">
        <v>5</v>
      </c>
      <c r="Y3">
        <v>1</v>
      </c>
      <c r="Z3">
        <v>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-1</v>
      </c>
      <c r="AH3">
        <v>-1</v>
      </c>
      <c r="AI3">
        <v>-2</v>
      </c>
      <c r="AJ3">
        <v>0</v>
      </c>
      <c r="AK3">
        <v>0</v>
      </c>
      <c r="AL3">
        <v>0</v>
      </c>
      <c r="AM3">
        <v>5</v>
      </c>
      <c r="AN3">
        <v>1</v>
      </c>
      <c r="AO3">
        <v>6</v>
      </c>
      <c r="AP3">
        <v>6</v>
      </c>
      <c r="AQ3">
        <v>-1</v>
      </c>
      <c r="AR3">
        <v>-1</v>
      </c>
      <c r="AS3">
        <v>-2</v>
      </c>
      <c r="AT3">
        <v>-2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186</v>
      </c>
      <c r="L4">
        <v>186</v>
      </c>
      <c r="M4">
        <v>372</v>
      </c>
      <c r="N4">
        <v>148</v>
      </c>
      <c r="O4">
        <v>187</v>
      </c>
      <c r="P4">
        <v>184</v>
      </c>
      <c r="Q4">
        <v>371</v>
      </c>
      <c r="R4">
        <v>148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-1</v>
      </c>
      <c r="AF4">
        <v>-1</v>
      </c>
      <c r="AG4">
        <v>1</v>
      </c>
      <c r="AH4">
        <v>-1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</v>
      </c>
      <c r="AR4">
        <v>-2</v>
      </c>
      <c r="AS4">
        <v>-1</v>
      </c>
      <c r="AT4">
        <v>0</v>
      </c>
      <c r="AU4">
        <v>0</v>
      </c>
    </row>
    <row r="5" spans="1:47" x14ac:dyDescent="0.2">
      <c r="A5">
        <v>1014</v>
      </c>
      <c r="B5" t="s">
        <v>155</v>
      </c>
      <c r="C5">
        <v>1</v>
      </c>
      <c r="D5">
        <v>1</v>
      </c>
      <c r="E5">
        <v>2</v>
      </c>
      <c r="F5">
        <v>1</v>
      </c>
      <c r="G5">
        <v>1</v>
      </c>
      <c r="H5">
        <v>1</v>
      </c>
      <c r="I5">
        <v>2</v>
      </c>
      <c r="J5">
        <v>1</v>
      </c>
      <c r="K5">
        <v>147</v>
      </c>
      <c r="L5">
        <v>152</v>
      </c>
      <c r="M5">
        <v>299</v>
      </c>
      <c r="N5">
        <v>136</v>
      </c>
      <c r="O5">
        <v>147</v>
      </c>
      <c r="P5">
        <v>152</v>
      </c>
      <c r="Q5">
        <v>299</v>
      </c>
      <c r="R5">
        <v>136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4</v>
      </c>
      <c r="E6">
        <v>5</v>
      </c>
      <c r="F6">
        <v>3</v>
      </c>
      <c r="G6">
        <v>1</v>
      </c>
      <c r="H6">
        <v>6</v>
      </c>
      <c r="I6">
        <v>7</v>
      </c>
      <c r="J6">
        <v>5</v>
      </c>
      <c r="K6">
        <v>170</v>
      </c>
      <c r="L6">
        <v>158</v>
      </c>
      <c r="M6">
        <v>328</v>
      </c>
      <c r="N6">
        <v>143</v>
      </c>
      <c r="O6">
        <v>168</v>
      </c>
      <c r="P6">
        <v>156</v>
      </c>
      <c r="Q6">
        <v>324</v>
      </c>
      <c r="R6">
        <v>141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2</v>
      </c>
      <c r="Z6">
        <v>2</v>
      </c>
      <c r="AA6">
        <v>0</v>
      </c>
      <c r="AB6">
        <v>0</v>
      </c>
      <c r="AC6">
        <v>0</v>
      </c>
      <c r="AD6">
        <v>0</v>
      </c>
      <c r="AE6">
        <v>-1</v>
      </c>
      <c r="AF6">
        <v>-1</v>
      </c>
      <c r="AG6">
        <v>-2</v>
      </c>
      <c r="AH6">
        <v>-1</v>
      </c>
      <c r="AI6">
        <v>-3</v>
      </c>
      <c r="AJ6">
        <v>0</v>
      </c>
      <c r="AK6">
        <v>0</v>
      </c>
      <c r="AL6">
        <v>0</v>
      </c>
      <c r="AM6">
        <v>0</v>
      </c>
      <c r="AN6">
        <v>2</v>
      </c>
      <c r="AO6">
        <v>2</v>
      </c>
      <c r="AP6">
        <v>2</v>
      </c>
      <c r="AQ6">
        <v>-2</v>
      </c>
      <c r="AR6">
        <v>-2</v>
      </c>
      <c r="AS6">
        <v>-4</v>
      </c>
      <c r="AT6">
        <v>-2</v>
      </c>
      <c r="AU6">
        <v>0</v>
      </c>
    </row>
    <row r="7" spans="1:47" x14ac:dyDescent="0.2">
      <c r="A7">
        <v>1016</v>
      </c>
      <c r="B7" t="s">
        <v>156</v>
      </c>
      <c r="C7">
        <v>24</v>
      </c>
      <c r="D7">
        <v>14</v>
      </c>
      <c r="E7">
        <v>38</v>
      </c>
      <c r="F7">
        <v>20</v>
      </c>
      <c r="G7">
        <v>24</v>
      </c>
      <c r="H7">
        <v>14</v>
      </c>
      <c r="I7">
        <v>38</v>
      </c>
      <c r="J7">
        <v>20</v>
      </c>
      <c r="K7">
        <v>189</v>
      </c>
      <c r="L7">
        <v>177</v>
      </c>
      <c r="M7">
        <v>366</v>
      </c>
      <c r="N7">
        <v>175</v>
      </c>
      <c r="O7">
        <v>187</v>
      </c>
      <c r="P7">
        <v>176</v>
      </c>
      <c r="Q7">
        <v>363</v>
      </c>
      <c r="R7">
        <v>174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-2</v>
      </c>
      <c r="AH7">
        <v>-1</v>
      </c>
      <c r="AI7">
        <v>-3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-2</v>
      </c>
      <c r="AR7">
        <v>-1</v>
      </c>
      <c r="AS7">
        <v>-3</v>
      </c>
      <c r="AT7">
        <v>-1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25</v>
      </c>
      <c r="E9">
        <v>25</v>
      </c>
      <c r="F9">
        <v>25</v>
      </c>
      <c r="G9">
        <v>0</v>
      </c>
      <c r="H9">
        <v>26</v>
      </c>
      <c r="I9">
        <v>26</v>
      </c>
      <c r="J9">
        <v>26</v>
      </c>
      <c r="K9">
        <v>14</v>
      </c>
      <c r="L9">
        <v>8</v>
      </c>
      <c r="M9">
        <v>22</v>
      </c>
      <c r="N9">
        <v>18</v>
      </c>
      <c r="O9">
        <v>14</v>
      </c>
      <c r="P9">
        <v>5</v>
      </c>
      <c r="Q9">
        <v>19</v>
      </c>
      <c r="R9">
        <v>15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-3</v>
      </c>
      <c r="AI9">
        <v>-3</v>
      </c>
      <c r="AJ9">
        <v>0</v>
      </c>
      <c r="AK9">
        <v>0</v>
      </c>
      <c r="AL9">
        <v>0</v>
      </c>
      <c r="AM9">
        <v>0</v>
      </c>
      <c r="AN9">
        <v>1</v>
      </c>
      <c r="AO9">
        <v>1</v>
      </c>
      <c r="AP9">
        <v>1</v>
      </c>
      <c r="AQ9">
        <v>0</v>
      </c>
      <c r="AR9">
        <v>-3</v>
      </c>
      <c r="AS9">
        <v>-3</v>
      </c>
      <c r="AT9">
        <v>-3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42</v>
      </c>
      <c r="L10">
        <v>32</v>
      </c>
      <c r="M10">
        <v>74</v>
      </c>
      <c r="N10">
        <v>29</v>
      </c>
      <c r="O10">
        <v>42</v>
      </c>
      <c r="P10">
        <v>32</v>
      </c>
      <c r="Q10">
        <v>74</v>
      </c>
      <c r="R10">
        <v>29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2</v>
      </c>
      <c r="E11">
        <v>3</v>
      </c>
      <c r="F11">
        <v>2</v>
      </c>
      <c r="G11">
        <v>1</v>
      </c>
      <c r="H11">
        <v>2</v>
      </c>
      <c r="I11">
        <v>3</v>
      </c>
      <c r="J11">
        <v>2</v>
      </c>
      <c r="K11">
        <v>86</v>
      </c>
      <c r="L11">
        <v>89</v>
      </c>
      <c r="M11">
        <v>175</v>
      </c>
      <c r="N11">
        <v>77</v>
      </c>
      <c r="O11">
        <v>86</v>
      </c>
      <c r="P11">
        <v>89</v>
      </c>
      <c r="Q11">
        <v>175</v>
      </c>
      <c r="R11">
        <v>78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</v>
      </c>
      <c r="AU11">
        <v>0</v>
      </c>
    </row>
    <row r="12" spans="1:47" x14ac:dyDescent="0.2">
      <c r="A12">
        <v>1032</v>
      </c>
      <c r="B12" t="s">
        <v>230</v>
      </c>
      <c r="C12">
        <v>13</v>
      </c>
      <c r="D12">
        <v>3</v>
      </c>
      <c r="E12">
        <v>16</v>
      </c>
      <c r="F12">
        <v>13</v>
      </c>
      <c r="G12">
        <v>13</v>
      </c>
      <c r="H12">
        <v>3</v>
      </c>
      <c r="I12">
        <v>16</v>
      </c>
      <c r="J12">
        <v>13</v>
      </c>
      <c r="K12">
        <v>281</v>
      </c>
      <c r="L12">
        <v>296</v>
      </c>
      <c r="M12">
        <v>577</v>
      </c>
      <c r="N12">
        <v>243</v>
      </c>
      <c r="O12">
        <v>280</v>
      </c>
      <c r="P12">
        <v>294</v>
      </c>
      <c r="Q12">
        <v>574</v>
      </c>
      <c r="R12">
        <v>243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-1</v>
      </c>
      <c r="AH12">
        <v>-2</v>
      </c>
      <c r="AI12">
        <v>-3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-1</v>
      </c>
      <c r="AR12">
        <v>-2</v>
      </c>
      <c r="AS12">
        <v>-3</v>
      </c>
      <c r="AT12">
        <v>0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51</v>
      </c>
      <c r="L13">
        <v>52</v>
      </c>
      <c r="M13">
        <v>103</v>
      </c>
      <c r="N13">
        <v>47</v>
      </c>
      <c r="O13">
        <v>51</v>
      </c>
      <c r="P13">
        <v>52</v>
      </c>
      <c r="Q13">
        <v>103</v>
      </c>
      <c r="R13">
        <v>47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3</v>
      </c>
      <c r="D14">
        <v>1</v>
      </c>
      <c r="E14">
        <v>4</v>
      </c>
      <c r="F14">
        <v>3</v>
      </c>
      <c r="G14">
        <v>3</v>
      </c>
      <c r="H14">
        <v>1</v>
      </c>
      <c r="I14">
        <v>4</v>
      </c>
      <c r="J14">
        <v>3</v>
      </c>
      <c r="K14">
        <v>117</v>
      </c>
      <c r="L14">
        <v>114</v>
      </c>
      <c r="M14">
        <v>231</v>
      </c>
      <c r="N14">
        <v>90</v>
      </c>
      <c r="O14">
        <v>117</v>
      </c>
      <c r="P14">
        <v>114</v>
      </c>
      <c r="Q14">
        <v>231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7</v>
      </c>
      <c r="D15">
        <v>2</v>
      </c>
      <c r="E15">
        <v>9</v>
      </c>
      <c r="F15">
        <v>7</v>
      </c>
      <c r="G15">
        <v>7</v>
      </c>
      <c r="H15">
        <v>2</v>
      </c>
      <c r="I15">
        <v>9</v>
      </c>
      <c r="J15">
        <v>7</v>
      </c>
      <c r="K15">
        <v>73</v>
      </c>
      <c r="L15">
        <v>74</v>
      </c>
      <c r="M15">
        <v>147</v>
      </c>
      <c r="N15">
        <v>61</v>
      </c>
      <c r="O15">
        <v>73</v>
      </c>
      <c r="P15">
        <v>74</v>
      </c>
      <c r="Q15">
        <v>147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119</v>
      </c>
      <c r="L16">
        <v>125</v>
      </c>
      <c r="M16">
        <v>244</v>
      </c>
      <c r="N16">
        <v>115</v>
      </c>
      <c r="O16">
        <v>119</v>
      </c>
      <c r="P16">
        <v>125</v>
      </c>
      <c r="Q16">
        <v>244</v>
      </c>
      <c r="R16">
        <v>115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115</v>
      </c>
      <c r="L17">
        <v>113</v>
      </c>
      <c r="M17">
        <v>228</v>
      </c>
      <c r="N17">
        <v>91</v>
      </c>
      <c r="O17">
        <v>115</v>
      </c>
      <c r="P17">
        <v>113</v>
      </c>
      <c r="Q17">
        <v>228</v>
      </c>
      <c r="R17">
        <v>91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74</v>
      </c>
      <c r="M18">
        <v>141</v>
      </c>
      <c r="N18">
        <v>66</v>
      </c>
      <c r="O18">
        <v>67</v>
      </c>
      <c r="P18">
        <v>72</v>
      </c>
      <c r="Q18">
        <v>139</v>
      </c>
      <c r="R18">
        <v>65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-2</v>
      </c>
      <c r="AI18">
        <v>-2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-2</v>
      </c>
      <c r="AS18">
        <v>-2</v>
      </c>
      <c r="AT18">
        <v>-1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73</v>
      </c>
      <c r="L19">
        <v>57</v>
      </c>
      <c r="M19">
        <v>130</v>
      </c>
      <c r="N19">
        <v>62</v>
      </c>
      <c r="O19">
        <v>73</v>
      </c>
      <c r="P19">
        <v>57</v>
      </c>
      <c r="Q19">
        <v>130</v>
      </c>
      <c r="R19">
        <v>62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105</v>
      </c>
      <c r="L20">
        <v>100</v>
      </c>
      <c r="M20">
        <v>205</v>
      </c>
      <c r="N20">
        <v>94</v>
      </c>
      <c r="O20">
        <v>105</v>
      </c>
      <c r="P20">
        <v>99</v>
      </c>
      <c r="Q20">
        <v>204</v>
      </c>
      <c r="R20">
        <v>93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-1</v>
      </c>
      <c r="AI20">
        <v>-1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-1</v>
      </c>
      <c r="AS20">
        <v>-1</v>
      </c>
      <c r="AT20">
        <v>-1</v>
      </c>
      <c r="AU20">
        <v>0</v>
      </c>
    </row>
    <row r="21" spans="1:47" x14ac:dyDescent="0.2">
      <c r="A21">
        <v>1092</v>
      </c>
      <c r="B21" t="s">
        <v>168</v>
      </c>
      <c r="C21">
        <v>0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101</v>
      </c>
      <c r="L21">
        <v>95</v>
      </c>
      <c r="M21">
        <v>196</v>
      </c>
      <c r="N21">
        <v>96</v>
      </c>
      <c r="O21">
        <v>101</v>
      </c>
      <c r="P21">
        <v>95</v>
      </c>
      <c r="Q21">
        <v>196</v>
      </c>
      <c r="R21">
        <v>96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</row>
    <row r="22" spans="1:47" x14ac:dyDescent="0.2">
      <c r="A22">
        <v>1101</v>
      </c>
      <c r="B22" t="s">
        <v>169</v>
      </c>
      <c r="C22">
        <v>6</v>
      </c>
      <c r="D22">
        <v>0</v>
      </c>
      <c r="E22">
        <v>6</v>
      </c>
      <c r="F22">
        <v>6</v>
      </c>
      <c r="G22">
        <v>5</v>
      </c>
      <c r="H22">
        <v>0</v>
      </c>
      <c r="I22">
        <v>5</v>
      </c>
      <c r="J22">
        <v>5</v>
      </c>
      <c r="K22">
        <v>96</v>
      </c>
      <c r="L22">
        <v>82</v>
      </c>
      <c r="M22">
        <v>178</v>
      </c>
      <c r="N22">
        <v>88</v>
      </c>
      <c r="O22">
        <v>95</v>
      </c>
      <c r="P22">
        <v>82</v>
      </c>
      <c r="Q22">
        <v>177</v>
      </c>
      <c r="R22">
        <v>87</v>
      </c>
      <c r="S22">
        <v>0</v>
      </c>
      <c r="T22">
        <v>0</v>
      </c>
      <c r="U22">
        <v>0</v>
      </c>
      <c r="V22">
        <v>0</v>
      </c>
      <c r="W22">
        <v>0</v>
      </c>
      <c r="X22">
        <v>-1</v>
      </c>
      <c r="Y22">
        <v>0</v>
      </c>
      <c r="Z22">
        <v>-1</v>
      </c>
      <c r="AA22">
        <v>0</v>
      </c>
      <c r="AB22">
        <v>0</v>
      </c>
      <c r="AC22">
        <v>0</v>
      </c>
      <c r="AD22">
        <v>-1</v>
      </c>
      <c r="AE22">
        <v>0</v>
      </c>
      <c r="AF22">
        <v>-1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-1</v>
      </c>
      <c r="AN22">
        <v>0</v>
      </c>
      <c r="AO22">
        <v>-1</v>
      </c>
      <c r="AP22">
        <v>-1</v>
      </c>
      <c r="AQ22">
        <v>-1</v>
      </c>
      <c r="AR22">
        <v>0</v>
      </c>
      <c r="AS22">
        <v>-1</v>
      </c>
      <c r="AT22">
        <v>-1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82</v>
      </c>
      <c r="L23">
        <v>75</v>
      </c>
      <c r="M23">
        <v>157</v>
      </c>
      <c r="N23">
        <v>76</v>
      </c>
      <c r="O23">
        <v>83</v>
      </c>
      <c r="P23">
        <v>75</v>
      </c>
      <c r="Q23">
        <v>158</v>
      </c>
      <c r="R23">
        <v>76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</v>
      </c>
      <c r="AH23">
        <v>0</v>
      </c>
      <c r="AI23">
        <v>1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  <c r="AR23">
        <v>0</v>
      </c>
      <c r="AS23">
        <v>1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94</v>
      </c>
      <c r="L24">
        <v>100</v>
      </c>
      <c r="M24">
        <v>194</v>
      </c>
      <c r="N24">
        <v>95</v>
      </c>
      <c r="O24">
        <v>94</v>
      </c>
      <c r="P24">
        <v>99</v>
      </c>
      <c r="Q24">
        <v>193</v>
      </c>
      <c r="R24">
        <v>94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-1</v>
      </c>
      <c r="AF24">
        <v>-1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-1</v>
      </c>
      <c r="AS24">
        <v>-1</v>
      </c>
      <c r="AT24">
        <v>-1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106</v>
      </c>
      <c r="L25">
        <v>84</v>
      </c>
      <c r="M25">
        <v>190</v>
      </c>
      <c r="N25">
        <v>88</v>
      </c>
      <c r="O25">
        <v>106</v>
      </c>
      <c r="P25">
        <v>84</v>
      </c>
      <c r="Q25">
        <v>190</v>
      </c>
      <c r="R25">
        <v>88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91</v>
      </c>
      <c r="L26">
        <v>81</v>
      </c>
      <c r="M26">
        <v>172</v>
      </c>
      <c r="N26">
        <v>82</v>
      </c>
      <c r="O26">
        <v>91</v>
      </c>
      <c r="P26">
        <v>80</v>
      </c>
      <c r="Q26">
        <v>171</v>
      </c>
      <c r="R26">
        <v>82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-1</v>
      </c>
      <c r="AF26">
        <v>-1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-1</v>
      </c>
      <c r="AS26">
        <v>-1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92</v>
      </c>
      <c r="L27">
        <v>90</v>
      </c>
      <c r="M27">
        <v>182</v>
      </c>
      <c r="N27">
        <v>88</v>
      </c>
      <c r="O27">
        <v>92</v>
      </c>
      <c r="P27">
        <v>89</v>
      </c>
      <c r="Q27">
        <v>181</v>
      </c>
      <c r="R27">
        <v>88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-1</v>
      </c>
      <c r="AI27">
        <v>-1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-1</v>
      </c>
      <c r="AS27">
        <v>-1</v>
      </c>
      <c r="AT27">
        <v>0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39</v>
      </c>
      <c r="D30">
        <v>33</v>
      </c>
      <c r="E30">
        <v>72</v>
      </c>
      <c r="F30">
        <v>54</v>
      </c>
      <c r="G30">
        <v>41</v>
      </c>
      <c r="H30">
        <v>34</v>
      </c>
      <c r="I30">
        <v>75</v>
      </c>
      <c r="J30">
        <v>57</v>
      </c>
      <c r="K30">
        <v>511</v>
      </c>
      <c r="L30">
        <v>490</v>
      </c>
      <c r="M30">
        <v>1001</v>
      </c>
      <c r="N30">
        <v>442</v>
      </c>
      <c r="O30">
        <v>507</v>
      </c>
      <c r="P30">
        <v>488</v>
      </c>
      <c r="Q30">
        <v>995</v>
      </c>
      <c r="R30">
        <v>437</v>
      </c>
      <c r="S30">
        <v>4</v>
      </c>
      <c r="T30">
        <v>4</v>
      </c>
      <c r="U30">
        <v>0</v>
      </c>
      <c r="V30">
        <v>0</v>
      </c>
      <c r="W30">
        <v>0</v>
      </c>
      <c r="X30">
        <v>2</v>
      </c>
      <c r="Y30">
        <v>1</v>
      </c>
      <c r="Z30">
        <v>3</v>
      </c>
      <c r="AA30">
        <v>0</v>
      </c>
      <c r="AB30">
        <v>0</v>
      </c>
      <c r="AC30">
        <v>0</v>
      </c>
      <c r="AD30">
        <v>2</v>
      </c>
      <c r="AE30">
        <v>-1</v>
      </c>
      <c r="AF30">
        <v>1</v>
      </c>
      <c r="AG30">
        <v>-5</v>
      </c>
      <c r="AH30">
        <v>-1</v>
      </c>
      <c r="AI30">
        <v>-6</v>
      </c>
      <c r="AJ30">
        <v>-1</v>
      </c>
      <c r="AK30">
        <v>0</v>
      </c>
      <c r="AL30">
        <v>-1</v>
      </c>
      <c r="AM30">
        <v>2</v>
      </c>
      <c r="AN30">
        <v>1</v>
      </c>
      <c r="AO30">
        <v>3</v>
      </c>
      <c r="AP30">
        <v>3</v>
      </c>
      <c r="AQ30">
        <v>-4</v>
      </c>
      <c r="AR30">
        <v>-2</v>
      </c>
      <c r="AS30">
        <v>-6</v>
      </c>
      <c r="AT30">
        <v>-5</v>
      </c>
      <c r="AU30">
        <v>0</v>
      </c>
    </row>
    <row r="31" spans="1:47" x14ac:dyDescent="0.2">
      <c r="A31">
        <v>2012</v>
      </c>
      <c r="B31" t="s">
        <v>177</v>
      </c>
      <c r="C31">
        <v>31</v>
      </c>
      <c r="D31">
        <v>19</v>
      </c>
      <c r="E31">
        <v>50</v>
      </c>
      <c r="F31">
        <v>36</v>
      </c>
      <c r="G31">
        <v>30</v>
      </c>
      <c r="H31">
        <v>21</v>
      </c>
      <c r="I31">
        <v>51</v>
      </c>
      <c r="J31">
        <v>37</v>
      </c>
      <c r="K31">
        <v>428</v>
      </c>
      <c r="L31">
        <v>405</v>
      </c>
      <c r="M31">
        <v>833</v>
      </c>
      <c r="N31">
        <v>428</v>
      </c>
      <c r="O31">
        <v>427</v>
      </c>
      <c r="P31">
        <v>405</v>
      </c>
      <c r="Q31">
        <v>832</v>
      </c>
      <c r="R31">
        <v>427</v>
      </c>
      <c r="S31">
        <v>6</v>
      </c>
      <c r="T31">
        <v>6</v>
      </c>
      <c r="U31">
        <v>0</v>
      </c>
      <c r="V31">
        <v>0</v>
      </c>
      <c r="W31">
        <v>0</v>
      </c>
      <c r="X31">
        <v>-2</v>
      </c>
      <c r="Y31">
        <v>2</v>
      </c>
      <c r="Z31">
        <v>0</v>
      </c>
      <c r="AA31">
        <v>1</v>
      </c>
      <c r="AB31">
        <v>0</v>
      </c>
      <c r="AC31">
        <v>1</v>
      </c>
      <c r="AD31">
        <v>-2</v>
      </c>
      <c r="AE31">
        <v>0</v>
      </c>
      <c r="AF31">
        <v>-2</v>
      </c>
      <c r="AG31">
        <v>1</v>
      </c>
      <c r="AH31">
        <v>0</v>
      </c>
      <c r="AI31">
        <v>1</v>
      </c>
      <c r="AJ31">
        <v>0</v>
      </c>
      <c r="AK31">
        <v>0</v>
      </c>
      <c r="AL31">
        <v>0</v>
      </c>
      <c r="AM31">
        <v>-1</v>
      </c>
      <c r="AN31">
        <v>2</v>
      </c>
      <c r="AO31">
        <v>1</v>
      </c>
      <c r="AP31">
        <v>1</v>
      </c>
      <c r="AQ31">
        <v>-1</v>
      </c>
      <c r="AR31">
        <v>0</v>
      </c>
      <c r="AS31">
        <v>-1</v>
      </c>
      <c r="AT31">
        <v>-1</v>
      </c>
      <c r="AU31">
        <v>0</v>
      </c>
    </row>
    <row r="32" spans="1:47" x14ac:dyDescent="0.2">
      <c r="A32">
        <v>2013</v>
      </c>
      <c r="B32" t="s">
        <v>178</v>
      </c>
      <c r="C32">
        <v>11</v>
      </c>
      <c r="D32">
        <v>5</v>
      </c>
      <c r="E32">
        <v>16</v>
      </c>
      <c r="F32">
        <v>12</v>
      </c>
      <c r="G32">
        <v>9</v>
      </c>
      <c r="H32">
        <v>5</v>
      </c>
      <c r="I32">
        <v>14</v>
      </c>
      <c r="J32">
        <v>10</v>
      </c>
      <c r="K32">
        <v>308</v>
      </c>
      <c r="L32">
        <v>309</v>
      </c>
      <c r="M32">
        <v>617</v>
      </c>
      <c r="N32">
        <v>274</v>
      </c>
      <c r="O32">
        <v>309</v>
      </c>
      <c r="P32">
        <v>309</v>
      </c>
      <c r="Q32">
        <v>618</v>
      </c>
      <c r="R32">
        <v>274</v>
      </c>
      <c r="S32">
        <v>3</v>
      </c>
      <c r="T32">
        <v>3</v>
      </c>
      <c r="U32">
        <v>0</v>
      </c>
      <c r="V32">
        <v>0</v>
      </c>
      <c r="W32">
        <v>0</v>
      </c>
      <c r="X32">
        <v>-2</v>
      </c>
      <c r="Y32">
        <v>0</v>
      </c>
      <c r="Z32">
        <v>-2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1</v>
      </c>
      <c r="AJ32">
        <v>0</v>
      </c>
      <c r="AK32">
        <v>0</v>
      </c>
      <c r="AL32">
        <v>0</v>
      </c>
      <c r="AM32">
        <v>-2</v>
      </c>
      <c r="AN32">
        <v>0</v>
      </c>
      <c r="AO32">
        <v>-2</v>
      </c>
      <c r="AP32">
        <v>-2</v>
      </c>
      <c r="AQ32">
        <v>1</v>
      </c>
      <c r="AR32">
        <v>0</v>
      </c>
      <c r="AS32">
        <v>1</v>
      </c>
      <c r="AT32">
        <v>0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20</v>
      </c>
      <c r="L33">
        <v>0</v>
      </c>
      <c r="M33">
        <v>20</v>
      </c>
      <c r="N33">
        <v>20</v>
      </c>
      <c r="O33">
        <v>20</v>
      </c>
      <c r="P33">
        <v>0</v>
      </c>
      <c r="Q33">
        <v>20</v>
      </c>
      <c r="R33">
        <v>20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8</v>
      </c>
      <c r="D34">
        <v>13</v>
      </c>
      <c r="E34">
        <v>21</v>
      </c>
      <c r="F34">
        <v>14</v>
      </c>
      <c r="G34">
        <v>10</v>
      </c>
      <c r="H34">
        <v>13</v>
      </c>
      <c r="I34">
        <v>23</v>
      </c>
      <c r="J34">
        <v>17</v>
      </c>
      <c r="K34">
        <v>264</v>
      </c>
      <c r="L34">
        <v>250</v>
      </c>
      <c r="M34">
        <v>514</v>
      </c>
      <c r="N34">
        <v>238</v>
      </c>
      <c r="O34">
        <v>262</v>
      </c>
      <c r="P34">
        <v>250</v>
      </c>
      <c r="Q34">
        <v>512</v>
      </c>
      <c r="R34">
        <v>236</v>
      </c>
      <c r="S34">
        <v>1</v>
      </c>
      <c r="T34">
        <v>1</v>
      </c>
      <c r="U34">
        <v>0</v>
      </c>
      <c r="V34">
        <v>0</v>
      </c>
      <c r="W34">
        <v>0</v>
      </c>
      <c r="X34">
        <v>2</v>
      </c>
      <c r="Y34">
        <v>0</v>
      </c>
      <c r="Z34">
        <v>2</v>
      </c>
      <c r="AA34">
        <v>0</v>
      </c>
      <c r="AB34">
        <v>0</v>
      </c>
      <c r="AC34">
        <v>0</v>
      </c>
      <c r="AD34">
        <v>0</v>
      </c>
      <c r="AE34">
        <v>-1</v>
      </c>
      <c r="AF34">
        <v>-1</v>
      </c>
      <c r="AG34">
        <v>-2</v>
      </c>
      <c r="AH34">
        <v>1</v>
      </c>
      <c r="AI34">
        <v>-1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2</v>
      </c>
      <c r="AP34">
        <v>3</v>
      </c>
      <c r="AQ34">
        <v>-2</v>
      </c>
      <c r="AR34">
        <v>0</v>
      </c>
      <c r="AS34">
        <v>-2</v>
      </c>
      <c r="AT34">
        <v>-2</v>
      </c>
      <c r="AU34">
        <v>0</v>
      </c>
    </row>
    <row r="35" spans="1:47" x14ac:dyDescent="0.2">
      <c r="A35">
        <v>2021</v>
      </c>
      <c r="B35" t="s">
        <v>181</v>
      </c>
      <c r="C35">
        <v>17</v>
      </c>
      <c r="D35">
        <v>9</v>
      </c>
      <c r="E35">
        <v>26</v>
      </c>
      <c r="F35">
        <v>17</v>
      </c>
      <c r="G35">
        <v>14</v>
      </c>
      <c r="H35">
        <v>9</v>
      </c>
      <c r="I35">
        <v>23</v>
      </c>
      <c r="J35">
        <v>14</v>
      </c>
      <c r="K35">
        <v>307</v>
      </c>
      <c r="L35">
        <v>306</v>
      </c>
      <c r="M35">
        <v>613</v>
      </c>
      <c r="N35">
        <v>258</v>
      </c>
      <c r="O35">
        <v>311</v>
      </c>
      <c r="P35">
        <v>307</v>
      </c>
      <c r="Q35">
        <v>618</v>
      </c>
      <c r="R35">
        <v>261</v>
      </c>
      <c r="S35">
        <v>4</v>
      </c>
      <c r="T35">
        <v>4</v>
      </c>
      <c r="U35">
        <v>0</v>
      </c>
      <c r="V35">
        <v>0</v>
      </c>
      <c r="W35">
        <v>0</v>
      </c>
      <c r="X35">
        <v>-3</v>
      </c>
      <c r="Y35">
        <v>0</v>
      </c>
      <c r="Z35">
        <v>-3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4</v>
      </c>
      <c r="AH35">
        <v>1</v>
      </c>
      <c r="AI35">
        <v>5</v>
      </c>
      <c r="AJ35">
        <v>0</v>
      </c>
      <c r="AK35">
        <v>0</v>
      </c>
      <c r="AL35">
        <v>0</v>
      </c>
      <c r="AM35">
        <v>-3</v>
      </c>
      <c r="AN35">
        <v>0</v>
      </c>
      <c r="AO35">
        <v>-3</v>
      </c>
      <c r="AP35">
        <v>-3</v>
      </c>
      <c r="AQ35">
        <v>4</v>
      </c>
      <c r="AR35">
        <v>1</v>
      </c>
      <c r="AS35">
        <v>5</v>
      </c>
      <c r="AT35">
        <v>3</v>
      </c>
      <c r="AU35">
        <v>0</v>
      </c>
    </row>
    <row r="36" spans="1:47" x14ac:dyDescent="0.2">
      <c r="A36">
        <v>2022</v>
      </c>
      <c r="B36" t="s">
        <v>182</v>
      </c>
      <c r="C36">
        <v>5</v>
      </c>
      <c r="D36">
        <v>7</v>
      </c>
      <c r="E36">
        <v>12</v>
      </c>
      <c r="F36">
        <v>6</v>
      </c>
      <c r="G36">
        <v>5</v>
      </c>
      <c r="H36">
        <v>7</v>
      </c>
      <c r="I36">
        <v>12</v>
      </c>
      <c r="J36">
        <v>6</v>
      </c>
      <c r="K36">
        <v>170</v>
      </c>
      <c r="L36">
        <v>180</v>
      </c>
      <c r="M36">
        <v>350</v>
      </c>
      <c r="N36">
        <v>182</v>
      </c>
      <c r="O36">
        <v>168</v>
      </c>
      <c r="P36">
        <v>179</v>
      </c>
      <c r="Q36">
        <v>347</v>
      </c>
      <c r="R36">
        <v>181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-1</v>
      </c>
      <c r="AF36">
        <v>-1</v>
      </c>
      <c r="AG36">
        <v>-2</v>
      </c>
      <c r="AH36">
        <v>0</v>
      </c>
      <c r="AI36">
        <v>-2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-2</v>
      </c>
      <c r="AR36">
        <v>-1</v>
      </c>
      <c r="AS36">
        <v>-3</v>
      </c>
      <c r="AT36">
        <v>-1</v>
      </c>
      <c r="AU36">
        <v>0</v>
      </c>
    </row>
    <row r="37" spans="1:47" x14ac:dyDescent="0.2">
      <c r="A37">
        <v>2031</v>
      </c>
      <c r="B37" t="s">
        <v>183</v>
      </c>
      <c r="C37">
        <v>19</v>
      </c>
      <c r="D37">
        <v>9</v>
      </c>
      <c r="E37">
        <v>28</v>
      </c>
      <c r="F37">
        <v>15</v>
      </c>
      <c r="G37">
        <v>20</v>
      </c>
      <c r="H37">
        <v>7</v>
      </c>
      <c r="I37">
        <v>27</v>
      </c>
      <c r="J37">
        <v>16</v>
      </c>
      <c r="K37">
        <v>246</v>
      </c>
      <c r="L37">
        <v>203</v>
      </c>
      <c r="M37">
        <v>449</v>
      </c>
      <c r="N37">
        <v>200</v>
      </c>
      <c r="O37">
        <v>243</v>
      </c>
      <c r="P37">
        <v>203</v>
      </c>
      <c r="Q37">
        <v>446</v>
      </c>
      <c r="R37">
        <v>199</v>
      </c>
      <c r="S37">
        <v>7</v>
      </c>
      <c r="T37">
        <v>6</v>
      </c>
      <c r="U37">
        <v>0</v>
      </c>
      <c r="V37">
        <v>0</v>
      </c>
      <c r="W37">
        <v>0</v>
      </c>
      <c r="X37">
        <v>1</v>
      </c>
      <c r="Y37">
        <v>-2</v>
      </c>
      <c r="Z37">
        <v>-1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-3</v>
      </c>
      <c r="AH37">
        <v>0</v>
      </c>
      <c r="AI37">
        <v>-3</v>
      </c>
      <c r="AJ37">
        <v>0</v>
      </c>
      <c r="AK37">
        <v>0</v>
      </c>
      <c r="AL37">
        <v>0</v>
      </c>
      <c r="AM37">
        <v>1</v>
      </c>
      <c r="AN37">
        <v>-2</v>
      </c>
      <c r="AO37">
        <v>-1</v>
      </c>
      <c r="AP37">
        <v>1</v>
      </c>
      <c r="AQ37">
        <v>-3</v>
      </c>
      <c r="AR37">
        <v>0</v>
      </c>
      <c r="AS37">
        <v>-3</v>
      </c>
      <c r="AT37">
        <v>-1</v>
      </c>
      <c r="AU37">
        <v>-1</v>
      </c>
    </row>
    <row r="38" spans="1:47" x14ac:dyDescent="0.2">
      <c r="A38">
        <v>2032</v>
      </c>
      <c r="B38" t="s">
        <v>184</v>
      </c>
      <c r="C38">
        <v>3</v>
      </c>
      <c r="D38">
        <v>15</v>
      </c>
      <c r="E38">
        <v>18</v>
      </c>
      <c r="F38">
        <v>16</v>
      </c>
      <c r="G38">
        <v>3</v>
      </c>
      <c r="H38">
        <v>15</v>
      </c>
      <c r="I38">
        <v>18</v>
      </c>
      <c r="J38">
        <v>16</v>
      </c>
      <c r="K38">
        <v>295</v>
      </c>
      <c r="L38">
        <v>280</v>
      </c>
      <c r="M38">
        <v>575</v>
      </c>
      <c r="N38">
        <v>239</v>
      </c>
      <c r="O38">
        <v>294</v>
      </c>
      <c r="P38">
        <v>280</v>
      </c>
      <c r="Q38">
        <v>574</v>
      </c>
      <c r="R38">
        <v>239</v>
      </c>
      <c r="S38">
        <v>2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-1</v>
      </c>
      <c r="AH38">
        <v>0</v>
      </c>
      <c r="AI38">
        <v>-1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-1</v>
      </c>
      <c r="AR38">
        <v>0</v>
      </c>
      <c r="AS38">
        <v>-1</v>
      </c>
      <c r="AT38">
        <v>0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63</v>
      </c>
      <c r="L39">
        <v>60</v>
      </c>
      <c r="M39">
        <v>123</v>
      </c>
      <c r="N39">
        <v>46</v>
      </c>
      <c r="O39">
        <v>65</v>
      </c>
      <c r="P39">
        <v>61</v>
      </c>
      <c r="Q39">
        <v>126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</v>
      </c>
      <c r="AH39">
        <v>1</v>
      </c>
      <c r="AI39">
        <v>3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</v>
      </c>
      <c r="AR39">
        <v>1</v>
      </c>
      <c r="AS39">
        <v>3</v>
      </c>
      <c r="AT39">
        <v>1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52</v>
      </c>
      <c r="L40">
        <v>43</v>
      </c>
      <c r="M40">
        <v>95</v>
      </c>
      <c r="N40">
        <v>41</v>
      </c>
      <c r="O40">
        <v>52</v>
      </c>
      <c r="P40">
        <v>43</v>
      </c>
      <c r="Q40">
        <v>95</v>
      </c>
      <c r="R40">
        <v>41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50</v>
      </c>
      <c r="L41">
        <v>52</v>
      </c>
      <c r="M41">
        <v>102</v>
      </c>
      <c r="N41">
        <v>41</v>
      </c>
      <c r="O41">
        <v>50</v>
      </c>
      <c r="P41">
        <v>52</v>
      </c>
      <c r="Q41">
        <v>102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38</v>
      </c>
      <c r="M42">
        <v>73</v>
      </c>
      <c r="N42">
        <v>31</v>
      </c>
      <c r="O42">
        <v>35</v>
      </c>
      <c r="P42">
        <v>38</v>
      </c>
      <c r="Q42">
        <v>73</v>
      </c>
      <c r="R42">
        <v>31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95</v>
      </c>
      <c r="L43">
        <v>80</v>
      </c>
      <c r="M43">
        <v>175</v>
      </c>
      <c r="N43">
        <v>80</v>
      </c>
      <c r="O43">
        <v>95</v>
      </c>
      <c r="P43">
        <v>79</v>
      </c>
      <c r="Q43">
        <v>174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-1</v>
      </c>
      <c r="AI43">
        <v>-1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-1</v>
      </c>
      <c r="AS43">
        <v>-1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192</v>
      </c>
      <c r="L44">
        <v>185</v>
      </c>
      <c r="M44">
        <v>377</v>
      </c>
      <c r="N44">
        <v>154</v>
      </c>
      <c r="O44">
        <v>192</v>
      </c>
      <c r="P44">
        <v>186</v>
      </c>
      <c r="Q44">
        <v>378</v>
      </c>
      <c r="R44">
        <v>154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1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1</v>
      </c>
      <c r="AT44">
        <v>0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111</v>
      </c>
      <c r="M45">
        <v>229</v>
      </c>
      <c r="N45">
        <v>100</v>
      </c>
      <c r="O45">
        <v>118</v>
      </c>
      <c r="P45">
        <v>112</v>
      </c>
      <c r="Q45">
        <v>230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1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1</v>
      </c>
      <c r="AS45">
        <v>1</v>
      </c>
      <c r="AT45">
        <v>2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47</v>
      </c>
      <c r="L46">
        <v>47</v>
      </c>
      <c r="M46">
        <v>94</v>
      </c>
      <c r="N46">
        <v>40</v>
      </c>
      <c r="O46">
        <v>47</v>
      </c>
      <c r="P46">
        <v>48</v>
      </c>
      <c r="Q46">
        <v>95</v>
      </c>
      <c r="R46">
        <v>40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1</v>
      </c>
      <c r="AI46">
        <v>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1</v>
      </c>
      <c r="AS46">
        <v>1</v>
      </c>
      <c r="AT46">
        <v>0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49</v>
      </c>
      <c r="M47">
        <v>103</v>
      </c>
      <c r="N47">
        <v>41</v>
      </c>
      <c r="O47">
        <v>54</v>
      </c>
      <c r="P47">
        <v>50</v>
      </c>
      <c r="Q47">
        <v>104</v>
      </c>
      <c r="R47">
        <v>41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1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1</v>
      </c>
      <c r="AS47">
        <v>1</v>
      </c>
      <c r="AT47">
        <v>0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82</v>
      </c>
      <c r="L48">
        <v>82</v>
      </c>
      <c r="M48">
        <v>164</v>
      </c>
      <c r="N48">
        <v>68</v>
      </c>
      <c r="O48">
        <v>81</v>
      </c>
      <c r="P48">
        <v>82</v>
      </c>
      <c r="Q48">
        <v>163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-1</v>
      </c>
      <c r="AH48">
        <v>0</v>
      </c>
      <c r="AI48">
        <v>-1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-1</v>
      </c>
      <c r="AR48">
        <v>0</v>
      </c>
      <c r="AS48">
        <v>-1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90</v>
      </c>
      <c r="L49">
        <v>71</v>
      </c>
      <c r="M49">
        <v>161</v>
      </c>
      <c r="N49">
        <v>69</v>
      </c>
      <c r="O49">
        <v>90</v>
      </c>
      <c r="P49">
        <v>71</v>
      </c>
      <c r="Q49">
        <v>161</v>
      </c>
      <c r="R49">
        <v>69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97</v>
      </c>
      <c r="L50">
        <v>92</v>
      </c>
      <c r="M50">
        <v>189</v>
      </c>
      <c r="N50">
        <v>76</v>
      </c>
      <c r="O50">
        <v>97</v>
      </c>
      <c r="P50">
        <v>92</v>
      </c>
      <c r="Q50">
        <v>189</v>
      </c>
      <c r="R50">
        <v>76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49</v>
      </c>
      <c r="L51">
        <v>46</v>
      </c>
      <c r="M51">
        <v>95</v>
      </c>
      <c r="N51">
        <v>41</v>
      </c>
      <c r="O51">
        <v>48</v>
      </c>
      <c r="P51">
        <v>46</v>
      </c>
      <c r="Q51">
        <v>94</v>
      </c>
      <c r="R51">
        <v>40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-1</v>
      </c>
      <c r="AK51">
        <v>0</v>
      </c>
      <c r="AL51">
        <v>-1</v>
      </c>
      <c r="AM51">
        <v>0</v>
      </c>
      <c r="AN51">
        <v>0</v>
      </c>
      <c r="AO51">
        <v>0</v>
      </c>
      <c r="AP51">
        <v>0</v>
      </c>
      <c r="AQ51">
        <v>-1</v>
      </c>
      <c r="AR51">
        <v>0</v>
      </c>
      <c r="AS51">
        <v>-1</v>
      </c>
      <c r="AT51">
        <v>-1</v>
      </c>
      <c r="AU51">
        <v>0</v>
      </c>
    </row>
    <row r="52" spans="1:47" x14ac:dyDescent="0.2">
      <c r="A52">
        <v>3091</v>
      </c>
      <c r="B52" t="s">
        <v>197</v>
      </c>
      <c r="C52">
        <v>1</v>
      </c>
      <c r="D52">
        <v>0</v>
      </c>
      <c r="E52">
        <v>1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31</v>
      </c>
      <c r="M52">
        <v>62</v>
      </c>
      <c r="N52">
        <v>28</v>
      </c>
      <c r="O52">
        <v>31</v>
      </c>
      <c r="P52">
        <v>31</v>
      </c>
      <c r="Q52">
        <v>62</v>
      </c>
      <c r="R52">
        <v>28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2</v>
      </c>
      <c r="AB52">
        <v>1</v>
      </c>
      <c r="AC52">
        <v>3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2</v>
      </c>
      <c r="AN52">
        <v>1</v>
      </c>
      <c r="AO52">
        <v>3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2</v>
      </c>
      <c r="D53">
        <v>0</v>
      </c>
      <c r="E53">
        <v>2</v>
      </c>
      <c r="F53">
        <v>1</v>
      </c>
      <c r="G53">
        <v>1</v>
      </c>
      <c r="H53">
        <v>0</v>
      </c>
      <c r="I53">
        <v>1</v>
      </c>
      <c r="J53">
        <v>1</v>
      </c>
      <c r="K53">
        <v>139</v>
      </c>
      <c r="L53">
        <v>165</v>
      </c>
      <c r="M53">
        <v>304</v>
      </c>
      <c r="N53">
        <v>149</v>
      </c>
      <c r="O53">
        <v>139</v>
      </c>
      <c r="P53">
        <v>162</v>
      </c>
      <c r="Q53">
        <v>301</v>
      </c>
      <c r="R53">
        <v>147</v>
      </c>
      <c r="S53">
        <v>1</v>
      </c>
      <c r="T53">
        <v>0</v>
      </c>
      <c r="U53">
        <v>0</v>
      </c>
      <c r="V53">
        <v>0</v>
      </c>
      <c r="W53">
        <v>0</v>
      </c>
      <c r="X53">
        <v>-1</v>
      </c>
      <c r="Y53">
        <v>0</v>
      </c>
      <c r="Z53">
        <v>-1</v>
      </c>
      <c r="AA53">
        <v>0</v>
      </c>
      <c r="AB53">
        <v>0</v>
      </c>
      <c r="AC53">
        <v>0</v>
      </c>
      <c r="AD53">
        <v>-1</v>
      </c>
      <c r="AE53">
        <v>0</v>
      </c>
      <c r="AF53">
        <v>-1</v>
      </c>
      <c r="AG53">
        <v>1</v>
      </c>
      <c r="AH53">
        <v>-3</v>
      </c>
      <c r="AI53">
        <v>-2</v>
      </c>
      <c r="AJ53">
        <v>0</v>
      </c>
      <c r="AK53">
        <v>0</v>
      </c>
      <c r="AL53">
        <v>0</v>
      </c>
      <c r="AM53">
        <v>-1</v>
      </c>
      <c r="AN53">
        <v>0</v>
      </c>
      <c r="AO53">
        <v>-1</v>
      </c>
      <c r="AP53">
        <v>0</v>
      </c>
      <c r="AQ53">
        <v>0</v>
      </c>
      <c r="AR53">
        <v>-3</v>
      </c>
      <c r="AS53">
        <v>-3</v>
      </c>
      <c r="AT53">
        <v>-2</v>
      </c>
      <c r="AU53">
        <v>-1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62</v>
      </c>
      <c r="L54">
        <v>62</v>
      </c>
      <c r="M54">
        <v>124</v>
      </c>
      <c r="N54">
        <v>53</v>
      </c>
      <c r="O54">
        <v>62</v>
      </c>
      <c r="P54">
        <v>62</v>
      </c>
      <c r="Q54">
        <v>124</v>
      </c>
      <c r="R54">
        <v>53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1</v>
      </c>
      <c r="J55">
        <v>0</v>
      </c>
      <c r="K55">
        <v>77</v>
      </c>
      <c r="L55">
        <v>65</v>
      </c>
      <c r="M55">
        <v>142</v>
      </c>
      <c r="N55">
        <v>55</v>
      </c>
      <c r="O55">
        <v>77</v>
      </c>
      <c r="P55">
        <v>65</v>
      </c>
      <c r="Q55">
        <v>142</v>
      </c>
      <c r="R55">
        <v>54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1</v>
      </c>
      <c r="AO55">
        <v>1</v>
      </c>
      <c r="AP55">
        <v>0</v>
      </c>
      <c r="AQ55">
        <v>0</v>
      </c>
      <c r="AR55">
        <v>0</v>
      </c>
      <c r="AS55">
        <v>0</v>
      </c>
      <c r="AT55">
        <v>-1</v>
      </c>
      <c r="AU55">
        <v>1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48</v>
      </c>
      <c r="L56">
        <v>57</v>
      </c>
      <c r="M56">
        <v>105</v>
      </c>
      <c r="N56">
        <v>48</v>
      </c>
      <c r="O56">
        <v>49</v>
      </c>
      <c r="P56">
        <v>57</v>
      </c>
      <c r="Q56">
        <v>106</v>
      </c>
      <c r="R56">
        <v>48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1</v>
      </c>
      <c r="AH56">
        <v>0</v>
      </c>
      <c r="AI56">
        <v>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0</v>
      </c>
      <c r="AS56">
        <v>1</v>
      </c>
      <c r="AT56">
        <v>0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72</v>
      </c>
      <c r="M57">
        <v>141</v>
      </c>
      <c r="N57">
        <v>54</v>
      </c>
      <c r="O57">
        <v>69</v>
      </c>
      <c r="P57">
        <v>72</v>
      </c>
      <c r="Q57">
        <v>141</v>
      </c>
      <c r="R57">
        <v>54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45</v>
      </c>
      <c r="L58">
        <v>35</v>
      </c>
      <c r="M58">
        <v>80</v>
      </c>
      <c r="N58">
        <v>29</v>
      </c>
      <c r="O58">
        <v>44</v>
      </c>
      <c r="P58">
        <v>35</v>
      </c>
      <c r="Q58">
        <v>79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-1</v>
      </c>
      <c r="AE58">
        <v>0</v>
      </c>
      <c r="AF58">
        <v>-1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-1</v>
      </c>
      <c r="AR58">
        <v>0</v>
      </c>
      <c r="AS58">
        <v>-1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97</v>
      </c>
      <c r="L59">
        <v>99</v>
      </c>
      <c r="M59">
        <v>196</v>
      </c>
      <c r="N59">
        <v>74</v>
      </c>
      <c r="O59">
        <v>97</v>
      </c>
      <c r="P59">
        <v>99</v>
      </c>
      <c r="Q59">
        <v>196</v>
      </c>
      <c r="R59">
        <v>74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75</v>
      </c>
      <c r="L60">
        <v>73</v>
      </c>
      <c r="M60">
        <v>148</v>
      </c>
      <c r="N60">
        <v>64</v>
      </c>
      <c r="O60">
        <v>75</v>
      </c>
      <c r="P60">
        <v>73</v>
      </c>
      <c r="Q60">
        <v>148</v>
      </c>
      <c r="R60">
        <v>64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76</v>
      </c>
      <c r="L61">
        <v>67</v>
      </c>
      <c r="M61">
        <v>143</v>
      </c>
      <c r="N61">
        <v>56</v>
      </c>
      <c r="O61">
        <v>76</v>
      </c>
      <c r="P61">
        <v>67</v>
      </c>
      <c r="Q61">
        <v>143</v>
      </c>
      <c r="R61">
        <v>56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</row>
    <row r="62" spans="1:47" x14ac:dyDescent="0.2">
      <c r="A62">
        <v>4072</v>
      </c>
      <c r="B62" t="s">
        <v>207</v>
      </c>
      <c r="C62">
        <v>0</v>
      </c>
      <c r="D62">
        <v>1</v>
      </c>
      <c r="E62">
        <v>1</v>
      </c>
      <c r="F62">
        <v>0</v>
      </c>
      <c r="G62">
        <v>0</v>
      </c>
      <c r="H62">
        <v>1</v>
      </c>
      <c r="I62">
        <v>1</v>
      </c>
      <c r="J62">
        <v>0</v>
      </c>
      <c r="K62">
        <v>43</v>
      </c>
      <c r="L62">
        <v>35</v>
      </c>
      <c r="M62">
        <v>78</v>
      </c>
      <c r="N62">
        <v>32</v>
      </c>
      <c r="O62">
        <v>43</v>
      </c>
      <c r="P62">
        <v>35</v>
      </c>
      <c r="Q62">
        <v>78</v>
      </c>
      <c r="R62">
        <v>32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1</v>
      </c>
      <c r="D63">
        <v>0</v>
      </c>
      <c r="E63">
        <v>1</v>
      </c>
      <c r="F63">
        <v>1</v>
      </c>
      <c r="G63">
        <v>0</v>
      </c>
      <c r="H63">
        <v>0</v>
      </c>
      <c r="I63">
        <v>0</v>
      </c>
      <c r="J63">
        <v>0</v>
      </c>
      <c r="K63">
        <v>43</v>
      </c>
      <c r="L63">
        <v>32</v>
      </c>
      <c r="M63">
        <v>75</v>
      </c>
      <c r="N63">
        <v>32</v>
      </c>
      <c r="O63">
        <v>43</v>
      </c>
      <c r="P63">
        <v>32</v>
      </c>
      <c r="Q63">
        <v>75</v>
      </c>
      <c r="R63">
        <v>32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-1</v>
      </c>
      <c r="AB63">
        <v>0</v>
      </c>
      <c r="AC63">
        <v>-1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-1</v>
      </c>
      <c r="AN63">
        <v>0</v>
      </c>
      <c r="AO63">
        <v>-1</v>
      </c>
      <c r="AP63">
        <v>-1</v>
      </c>
      <c r="AQ63">
        <v>0</v>
      </c>
      <c r="AR63">
        <v>0</v>
      </c>
      <c r="AS63">
        <v>0</v>
      </c>
      <c r="AT63">
        <v>0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37</v>
      </c>
      <c r="M64">
        <v>71</v>
      </c>
      <c r="N64">
        <v>31</v>
      </c>
      <c r="O64">
        <v>34</v>
      </c>
      <c r="P64">
        <v>37</v>
      </c>
      <c r="Q64">
        <v>71</v>
      </c>
      <c r="R64">
        <v>31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185</v>
      </c>
      <c r="L65">
        <v>170</v>
      </c>
      <c r="M65">
        <v>355</v>
      </c>
      <c r="N65">
        <v>150</v>
      </c>
      <c r="O65">
        <v>184</v>
      </c>
      <c r="P65">
        <v>170</v>
      </c>
      <c r="Q65">
        <v>354</v>
      </c>
      <c r="R65">
        <v>150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-1</v>
      </c>
      <c r="AH65">
        <v>0</v>
      </c>
      <c r="AI65">
        <v>-1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-1</v>
      </c>
      <c r="AR65">
        <v>0</v>
      </c>
      <c r="AS65">
        <v>-1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109</v>
      </c>
      <c r="L66">
        <v>102</v>
      </c>
      <c r="M66">
        <v>211</v>
      </c>
      <c r="N66">
        <v>89</v>
      </c>
      <c r="O66">
        <v>109</v>
      </c>
      <c r="P66">
        <v>102</v>
      </c>
      <c r="Q66">
        <v>211</v>
      </c>
      <c r="R66">
        <v>89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106</v>
      </c>
      <c r="L67">
        <v>79</v>
      </c>
      <c r="M67">
        <v>185</v>
      </c>
      <c r="N67">
        <v>80</v>
      </c>
      <c r="O67">
        <v>106</v>
      </c>
      <c r="P67">
        <v>79</v>
      </c>
      <c r="Q67">
        <v>185</v>
      </c>
      <c r="R67">
        <v>80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155</v>
      </c>
      <c r="L68">
        <v>164</v>
      </c>
      <c r="M68">
        <v>319</v>
      </c>
      <c r="N68">
        <v>144</v>
      </c>
      <c r="O68">
        <v>154</v>
      </c>
      <c r="P68">
        <v>164</v>
      </c>
      <c r="Q68">
        <v>318</v>
      </c>
      <c r="R68">
        <v>143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>
        <v>1</v>
      </c>
      <c r="AG68">
        <v>-2</v>
      </c>
      <c r="AH68">
        <v>0</v>
      </c>
      <c r="AI68">
        <v>-2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-1</v>
      </c>
      <c r="AR68">
        <v>0</v>
      </c>
      <c r="AS68">
        <v>-1</v>
      </c>
      <c r="AT68">
        <v>-1</v>
      </c>
      <c r="AU68">
        <v>0</v>
      </c>
    </row>
    <row r="69" spans="1:47" x14ac:dyDescent="0.2">
      <c r="A69">
        <v>5051</v>
      </c>
      <c r="B69" t="s">
        <v>213</v>
      </c>
      <c r="C69">
        <v>7</v>
      </c>
      <c r="D69">
        <v>5</v>
      </c>
      <c r="E69">
        <v>12</v>
      </c>
      <c r="F69">
        <v>7</v>
      </c>
      <c r="G69">
        <v>7</v>
      </c>
      <c r="H69">
        <v>6</v>
      </c>
      <c r="I69">
        <v>13</v>
      </c>
      <c r="J69">
        <v>7</v>
      </c>
      <c r="K69">
        <v>143</v>
      </c>
      <c r="L69">
        <v>122</v>
      </c>
      <c r="M69">
        <v>265</v>
      </c>
      <c r="N69">
        <v>114</v>
      </c>
      <c r="O69">
        <v>143</v>
      </c>
      <c r="P69">
        <v>123</v>
      </c>
      <c r="Q69">
        <v>266</v>
      </c>
      <c r="R69">
        <v>114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1</v>
      </c>
      <c r="AI69">
        <v>1</v>
      </c>
      <c r="AJ69">
        <v>0</v>
      </c>
      <c r="AK69">
        <v>0</v>
      </c>
      <c r="AL69">
        <v>0</v>
      </c>
      <c r="AM69">
        <v>0</v>
      </c>
      <c r="AN69">
        <v>1</v>
      </c>
      <c r="AO69">
        <v>1</v>
      </c>
      <c r="AP69">
        <v>0</v>
      </c>
      <c r="AQ69">
        <v>0</v>
      </c>
      <c r="AR69">
        <v>1</v>
      </c>
      <c r="AS69">
        <v>1</v>
      </c>
      <c r="AT69">
        <v>0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167</v>
      </c>
      <c r="L70">
        <v>157</v>
      </c>
      <c r="M70">
        <v>324</v>
      </c>
      <c r="N70">
        <v>154</v>
      </c>
      <c r="O70">
        <v>166</v>
      </c>
      <c r="P70">
        <v>158</v>
      </c>
      <c r="Q70">
        <v>324</v>
      </c>
      <c r="R70">
        <v>154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-1</v>
      </c>
      <c r="AE70">
        <v>0</v>
      </c>
      <c r="AF70">
        <v>-1</v>
      </c>
      <c r="AG70">
        <v>0</v>
      </c>
      <c r="AH70">
        <v>1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-1</v>
      </c>
      <c r="AR70">
        <v>1</v>
      </c>
      <c r="AS70">
        <v>0</v>
      </c>
      <c r="AT70">
        <v>0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76</v>
      </c>
      <c r="Q71">
        <v>144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60</v>
      </c>
      <c r="M72">
        <v>112</v>
      </c>
      <c r="N72">
        <v>47</v>
      </c>
      <c r="O72">
        <v>52</v>
      </c>
      <c r="P72">
        <v>60</v>
      </c>
      <c r="Q72">
        <v>112</v>
      </c>
      <c r="R72">
        <v>47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60</v>
      </c>
      <c r="L73">
        <v>51</v>
      </c>
      <c r="M73">
        <v>111</v>
      </c>
      <c r="N73">
        <v>51</v>
      </c>
      <c r="O73">
        <v>60</v>
      </c>
      <c r="P73">
        <v>51</v>
      </c>
      <c r="Q73">
        <v>111</v>
      </c>
      <c r="R73">
        <v>51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62</v>
      </c>
      <c r="L74">
        <v>51</v>
      </c>
      <c r="M74">
        <v>113</v>
      </c>
      <c r="N74">
        <v>43</v>
      </c>
      <c r="O74">
        <v>62</v>
      </c>
      <c r="P74">
        <v>51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40</v>
      </c>
      <c r="L75">
        <v>47</v>
      </c>
      <c r="M75">
        <v>87</v>
      </c>
      <c r="N75">
        <v>38</v>
      </c>
      <c r="O75">
        <v>40</v>
      </c>
      <c r="P75">
        <v>47</v>
      </c>
      <c r="Q75">
        <v>87</v>
      </c>
      <c r="R75">
        <v>38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 x14ac:dyDescent="0.2">
      <c r="A76">
        <v>6041</v>
      </c>
      <c r="B76" t="s">
        <v>235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56</v>
      </c>
      <c r="L76">
        <v>49</v>
      </c>
      <c r="M76">
        <v>105</v>
      </c>
      <c r="N76">
        <v>42</v>
      </c>
      <c r="O76">
        <v>56</v>
      </c>
      <c r="P76">
        <v>49</v>
      </c>
      <c r="Q76">
        <v>105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40</v>
      </c>
      <c r="L77">
        <v>34</v>
      </c>
      <c r="M77">
        <v>74</v>
      </c>
      <c r="N77">
        <v>35</v>
      </c>
      <c r="O77">
        <v>40</v>
      </c>
      <c r="P77">
        <v>34</v>
      </c>
      <c r="Q77">
        <v>74</v>
      </c>
      <c r="R77">
        <v>35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56</v>
      </c>
      <c r="L78">
        <v>53</v>
      </c>
      <c r="M78">
        <v>109</v>
      </c>
      <c r="N78">
        <v>48</v>
      </c>
      <c r="O78">
        <v>56</v>
      </c>
      <c r="P78">
        <v>54</v>
      </c>
      <c r="Q78">
        <v>110</v>
      </c>
      <c r="R78">
        <v>49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1</v>
      </c>
      <c r="AI78">
        <v>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1</v>
      </c>
      <c r="AS78">
        <v>1</v>
      </c>
      <c r="AT78">
        <v>1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88</v>
      </c>
      <c r="L79">
        <v>76</v>
      </c>
      <c r="M79">
        <v>164</v>
      </c>
      <c r="N79">
        <v>70</v>
      </c>
      <c r="O79">
        <v>88</v>
      </c>
      <c r="P79">
        <v>76</v>
      </c>
      <c r="Q79">
        <v>164</v>
      </c>
      <c r="R79">
        <v>70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78</v>
      </c>
      <c r="L80">
        <v>84</v>
      </c>
      <c r="M80">
        <v>162</v>
      </c>
      <c r="N80">
        <v>63</v>
      </c>
      <c r="O80">
        <v>77</v>
      </c>
      <c r="P80">
        <v>84</v>
      </c>
      <c r="Q80">
        <v>161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-1</v>
      </c>
      <c r="AE80">
        <v>0</v>
      </c>
      <c r="AF80">
        <v>-1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-1</v>
      </c>
      <c r="AR80">
        <v>0</v>
      </c>
      <c r="AS80">
        <v>-1</v>
      </c>
      <c r="AT80">
        <v>-1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84</v>
      </c>
      <c r="L81">
        <v>85</v>
      </c>
      <c r="M81">
        <v>169</v>
      </c>
      <c r="N81">
        <v>63</v>
      </c>
      <c r="O81">
        <v>83</v>
      </c>
      <c r="P81">
        <v>85</v>
      </c>
      <c r="Q81">
        <v>168</v>
      </c>
      <c r="R81">
        <v>63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-1</v>
      </c>
      <c r="AH81">
        <v>0</v>
      </c>
      <c r="AI81">
        <v>-1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-1</v>
      </c>
      <c r="AR81">
        <v>0</v>
      </c>
      <c r="AS81">
        <v>-1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58</v>
      </c>
      <c r="L82">
        <v>65</v>
      </c>
      <c r="M82">
        <v>123</v>
      </c>
      <c r="N82">
        <v>45</v>
      </c>
      <c r="O82">
        <v>58</v>
      </c>
      <c r="P82">
        <v>65</v>
      </c>
      <c r="Q82">
        <v>123</v>
      </c>
      <c r="R82">
        <v>45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67</v>
      </c>
      <c r="L83">
        <v>64</v>
      </c>
      <c r="M83">
        <v>131</v>
      </c>
      <c r="N83">
        <v>58</v>
      </c>
      <c r="O83">
        <v>67</v>
      </c>
      <c r="P83">
        <v>64</v>
      </c>
      <c r="Q83">
        <v>131</v>
      </c>
      <c r="R83">
        <v>58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38</v>
      </c>
      <c r="L85">
        <v>38</v>
      </c>
      <c r="M85">
        <v>76</v>
      </c>
      <c r="N85">
        <v>35</v>
      </c>
      <c r="O85">
        <v>38</v>
      </c>
      <c r="P85">
        <v>38</v>
      </c>
      <c r="Q85">
        <v>76</v>
      </c>
      <c r="R85">
        <v>35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288</v>
      </c>
      <c r="D86">
        <v>240</v>
      </c>
      <c r="E86">
        <v>528</v>
      </c>
      <c r="F86">
        <v>349</v>
      </c>
      <c r="G86">
        <v>291</v>
      </c>
      <c r="H86">
        <v>247</v>
      </c>
      <c r="I86">
        <v>538</v>
      </c>
      <c r="J86">
        <v>358</v>
      </c>
      <c r="K86">
        <v>9206</v>
      </c>
      <c r="L86">
        <v>8814</v>
      </c>
      <c r="M86">
        <v>18020</v>
      </c>
      <c r="N86">
        <v>7954</v>
      </c>
      <c r="O86">
        <v>9190</v>
      </c>
      <c r="P86">
        <v>8801</v>
      </c>
      <c r="Q86">
        <v>17991</v>
      </c>
      <c r="R86">
        <v>7934</v>
      </c>
      <c r="S86">
        <v>73</v>
      </c>
      <c r="T86">
        <v>72</v>
      </c>
      <c r="U86">
        <v>0</v>
      </c>
      <c r="V86">
        <v>0</v>
      </c>
      <c r="W86">
        <v>0</v>
      </c>
      <c r="X86">
        <v>1</v>
      </c>
      <c r="Y86">
        <v>6</v>
      </c>
      <c r="Z86">
        <v>7</v>
      </c>
      <c r="AA86">
        <v>2</v>
      </c>
      <c r="AB86">
        <v>1</v>
      </c>
      <c r="AC86">
        <v>3</v>
      </c>
      <c r="AD86">
        <v>-3</v>
      </c>
      <c r="AE86">
        <v>-5</v>
      </c>
      <c r="AF86">
        <v>-8</v>
      </c>
      <c r="AG86">
        <v>-11</v>
      </c>
      <c r="AH86">
        <v>-8</v>
      </c>
      <c r="AI86">
        <v>-19</v>
      </c>
      <c r="AJ86">
        <v>-2</v>
      </c>
      <c r="AK86">
        <v>0</v>
      </c>
      <c r="AL86">
        <v>-2</v>
      </c>
      <c r="AM86">
        <v>3</v>
      </c>
      <c r="AN86">
        <v>7</v>
      </c>
      <c r="AO86">
        <v>10</v>
      </c>
      <c r="AP86">
        <v>9</v>
      </c>
      <c r="AQ86">
        <v>-16</v>
      </c>
      <c r="AR86">
        <v>-13</v>
      </c>
      <c r="AS86">
        <v>-29</v>
      </c>
      <c r="AT86">
        <v>-20</v>
      </c>
      <c r="AU86">
        <v>-1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2025-10-01T01:09:20Z</cp:lastPrinted>
  <dcterms:created xsi:type="dcterms:W3CDTF">2012-01-04T10:33:41Z</dcterms:created>
  <dcterms:modified xsi:type="dcterms:W3CDTF">2025-10-01T01:42:13Z</dcterms:modified>
</cp:coreProperties>
</file>