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345" windowWidth="2073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<sst xmlns="http://schemas.openxmlformats.org/spreadsheetml/2006/main" count="1060" uniqueCount="554">
  <si>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</si>
  <si>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</si>
  <si>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</si>
  <si>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</si>
  <si>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</si>
  <si>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</si>
  <si>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</si>
  <si>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</si>
  <si>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</si>
  <si>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</si>
  <si>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</si>
  <si>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</si>
  <si>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</si>
  <si>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</si>
  <si>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</si>
  <si>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</si>
  <si>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</si>
  <si>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</si>
  <si>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</si>
  <si>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</si>
  <si>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</si>
  <si>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</si>
  <si>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</si>
  <si>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</si>
  <si>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</si>
  <si>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</si>
  <si>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</si>
  <si>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</si>
  <si>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</si>
  <si>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</si>
  <si>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</si>
  <si>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</si>
  <si>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</si>
  <si>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</si>
  <si>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</si>
  <si>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</si>
  <si>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</si>
  <si>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</si>
  <si>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</si>
  <si>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</si>
  <si>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</si>
  <si>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</si>
  <si>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</si>
  <si>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</si>
  <si>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</si>
  <si>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</si>
  <si>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</si>
  <si>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</si>
  <si>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</si>
  <si>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</si>
  <si>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</si>
  <si>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</si>
  <si>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</si>
  <si>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</si>
  <si>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</si>
  <si>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</si>
  <si>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</si>
  <si>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</si>
  <si>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</si>
  <si>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</si>
  <si>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</si>
  <si>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</si>
  <si>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</si>
  <si>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</si>
  <si>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</si>
  <si>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</si>
  <si>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</si>
  <si>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</si>
  <si>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</si>
  <si>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</si>
  <si>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</si>
  <si>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</si>
  <si>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</si>
  <si>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</si>
  <si>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</si>
  <si>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</si>
  <si>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</si>
  <si>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</si>
  <si>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</si>
  <si>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</si>
  <si>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</si>
  <si>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</si>
  <si>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</si>
  <si>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</si>
  <si>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</si>
  <si>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</si>
  <si>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</si>
  <si>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</si>
  <si>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</si>
  <si>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</si>
  <si>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</si>
  <si>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</si>
  <si>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</si>
  <si>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</si>
  <si>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</si>
  <si>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</si>
  <si>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</si>
  <si>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</si>
  <si>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</si>
  <si>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</si>
  <si>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</si>
  <si>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</si>
  <si>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</si>
  <si>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</si>
  <si>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</si>
  <si>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</si>
  <si>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</si>
  <si>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</si>
  <si>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</si>
  <si>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</si>
  <si>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</si>
  <si>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</si>
  <si>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</si>
  <si>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</si>
  <si>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</si>
  <si>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</si>
  <si>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</si>
  <si>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</si>
  <si>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</si>
  <si>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</si>
  <si>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</si>
  <si>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</si>
  <si>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</si>
  <si>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</si>
  <si>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</si>
  <si>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</si>
  <si>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</si>
  <si>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</si>
  <si>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</si>
  <si>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</si>
  <si>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</si>
  <si>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</si>
  <si>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</si>
  <si>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</si>
  <si>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</si>
  <si>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</si>
  <si>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</si>
  <si>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</si>
  <si>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</si>
  <si>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</si>
  <si>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</si>
  <si>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</si>
  <si>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</si>
  <si>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</si>
  <si>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</si>
  <si>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</si>
  <si>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</si>
  <si>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</si>
  <si>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</si>
  <si>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</si>
  <si>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</si>
  <si>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</si>
  <si>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</si>
  <si>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</si>
  <si>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</si>
  <si>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</si>
  <si>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</si>
  <si>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</si>
  <si>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</si>
  <si>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</si>
  <si>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</si>
  <si>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</si>
  <si>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</si>
  <si>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</si>
  <si>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</si>
  <si>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</si>
  <si>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</si>
  <si>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</si>
  <si>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</si>
  <si>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</si>
  <si>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</si>
  <si>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</si>
  <si>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</si>
  <si>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</si>
  <si>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</si>
  <si>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</si>
  <si>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</si>
  <si>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</si>
  <si>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</si>
  <si>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</si>
  <si>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</si>
  <si>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</si>
  <si>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</si>
  <si>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</si>
  <si>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</si>
  <si>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</si>
  <si>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</si>
  <si>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</si>
  <si>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</si>
  <si>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</si>
  <si>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</si>
  <si>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</si>
  <si>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</si>
  <si>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</si>
  <si>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埼玉県川島町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</si>
  <si>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</si>
  <si>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</si>
  <si>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</si>
  <si>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</si>
  <si>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</si>
  <si>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</si>
  <si>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</si>
  <si>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</si>
  <si>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</si>
  <si>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</si>
  <si>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</si>
  <si>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</si>
  <si>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</si>
  <si>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</si>
  <si>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</si>
  <si>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</si>
  <si>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</si>
  <si>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</si>
  <si>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</si>
  <si>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</si>
  <si>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</si>
  <si>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</si>
  <si>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</si>
  <si>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</si>
  <si>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</si>
  <si>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</si>
  <si>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</si>
  <si>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</si>
  <si>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</si>
  <si>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</si>
  <si>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</si>
  <si>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</si>
  <si>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</si>
  <si>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</si>
  <si>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</si>
  <si>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</si>
  <si>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</si>
  <si>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</si>
  <si>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</si>
  <si>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</si>
  <si>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</si>
  <si>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</si>
  <si>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</si>
  <si>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</si>
  <si>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</si>
  <si>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</si>
  <si>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</si>
  <si>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</si>
  <si>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</si>
  <si>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</si>
  <si>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</si>
  <si>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</si>
  <si>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</si>
  <si>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</si>
  <si>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</si>
  <si>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</si>
  <si>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</si>
  <si>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</si>
  <si>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</si>
  <si>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</si>
  <si>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</si>
  <si>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</si>
  <si>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</si>
  <si>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</si>
  <si>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</si>
  <si>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</si>
  <si>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</si>
  <si>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</si>
  <si>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</si>
  <si>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</si>
  <si>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</si>
  <si>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</si>
  <si>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</si>
  <si>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</si>
  <si>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</si>
  <si>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</si>
  <si>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</si>
  <si>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</si>
  <si>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</si>
  <si>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</si>
  <si>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</si>
  <si>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</si>
  <si>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</si>
  <si>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</si>
  <si>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</si>
  <si>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</si>
  <si>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</si>
  <si>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</si>
  <si>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</si>
  <si>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</si>
  <si>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</si>
  <si>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</si>
  <si>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</si>
  <si>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</si>
  <si>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</si>
  <si>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</si>
  <si>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</si>
  <si>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</si>
  <si>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</si>
  <si>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</si>
  <si>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</si>
  <si>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</si>
  <si>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</si>
  <si>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</si>
  <si>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</si>
  <si>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</si>
  <si>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</si>
  <si>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</si>
  <si>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</si>
  <si>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</si>
  <si>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</si>
  <si>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</si>
  <si>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</si>
  <si>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</si>
  <si>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</si>
  <si>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</si>
  <si>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</si>
  <si>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</si>
  <si>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</si>
  <si>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</si>
  <si>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</si>
  <si>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</si>
  <si>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</si>
  <si>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</si>
  <si>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</si>
  <si>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</si>
  <si>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</si>
  <si>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</si>
  <si>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</si>
  <si>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</si>
  <si>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</si>
  <si>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</si>
  <si>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</si>
  <si>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</si>
  <si>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</si>
  <si>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</si>
  <si>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</si>
  <si>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</si>
  <si>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</si>
  <si>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</si>
  <si>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</si>
  <si>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</si>
  <si>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</si>
  <si>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</si>
  <si>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</si>
  <si>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</si>
  <si>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</si>
  <si>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埼玉県川島町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</si>
  <si>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</si>
  <si>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</si>
  <si>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</si>
  <si>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</si>
  <si>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</si>
  <si>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</si>
  <si>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</si>
  <si>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</si>
  <si>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</si>
  <si>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</si>
  <si>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</si>
  <si>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</si>
  <si>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</si>
  <si>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</si>
  <si>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</si>
  <si>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</si>
  <si>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</si>
  <si>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</si>
  <si>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</si>
  <si>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</si>
  <si>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</si>
  <si>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</si>
  <si>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</si>
  <si>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</si>
  <si>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</si>
  <si>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</si>
  <si>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</si>
  <si>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</si>
  <si>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</si>
  <si>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</si>
  <si>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</si>
  <si>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</si>
  <si>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</si>
  <si>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</si>
  <si>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</si>
  <si>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</si>
  <si>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</si>
  <si>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</si>
  <si>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</si>
  <si>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</si>
  <si>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</si>
  <si>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</si>
  <si>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</si>
  <si>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</si>
  <si>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</si>
  <si>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</si>
  <si>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</si>
  <si>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</si>
  <si>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</si>
  <si>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</si>
  <si>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</si>
  <si>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</si>
  <si>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</si>
  <si>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</si>
  <si>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</si>
  <si>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</si>
  <si>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</si>
  <si>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</si>
  <si>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</si>
  <si>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</si>
  <si>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</si>
  <si>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</si>
  <si>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</si>
  <si>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</si>
  <si>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</si>
  <si>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</si>
  <si>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</si>
  <si>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</si>
  <si>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</si>
  <si>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</si>
  <si>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</si>
  <si>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</si>
  <si>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</si>
  <si>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</si>
  <si>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</si>
  <si>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</si>
  <si>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</si>
  <si>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</si>
  <si>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</si>
  <si>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</si>
  <si>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</si>
  <si>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</si>
  <si>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</si>
  <si>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</si>
  <si>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</si>
  <si>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</si>
  <si>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</si>
  <si>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</si>
  <si>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</si>
  <si>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</si>
  <si>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</si>
  <si>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</si>
  <si>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</si>
  <si>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</si>
  <si>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</si>
  <si>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</si>
  <si>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</si>
  <si>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</si>
  <si>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</si>
  <si>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</si>
  <si>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</si>
  <si>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</si>
  <si>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</si>
  <si>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</si>
  <si>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</si>
  <si>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</si>
  <si>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</si>
  <si>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</si>
  <si>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</si>
  <si>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</si>
  <si>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</si>
  <si>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</si>
  <si>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</si>
  <si>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</si>
  <si>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</si>
  <si>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</si>
  <si>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</si>
  <si>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</si>
  <si>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</si>
  <si>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</si>
  <si>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</si>
  <si>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</si>
  <si>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</si>
  <si>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</si>
  <si>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</si>
  <si>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</si>
  <si>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</si>
  <si>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</si>
  <si>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</si>
  <si>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</si>
  <si>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</si>
  <si>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</si>
  <si>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</si>
  <si>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</si>
  <si>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</si>
  <si>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</si>
  <si>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</si>
  <si>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</si>
  <si>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</si>
  <si>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</si>
  <si>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</si>
  <si>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</si>
  <si>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</si>
  <si>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</si>
  <si>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</si>
  <si>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</si>
  <si>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</si>
  <si>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</si>
  <si>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</si>
  <si>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</si>
  <si>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</si>
  <si>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</si>
  <si>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</si>
  <si>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</si>
  <si>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</si>
  <si>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</si>
  <si>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</si>
  <si>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</si>
  <si>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</si>
  <si>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</si>
  <si>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</si>
  <si>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</si>
  <si>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</si>
  <si>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</si>
  <si>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</si>
  <si>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</si>
  <si>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</si>
  <si>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</si>
  <si>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</si>
  <si>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</si>
  <si>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</si>
  <si>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</si>
  <si>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</si>
  <si>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</si>
  <si>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</si>
  <si>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</si>
  <si>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</si>
  <si>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</si>
  <si>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</si>
  <si>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</si>
  <si>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</si>
  <si>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</si>
  <si>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</si>
  <si>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0.49</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</si>
  <si>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</si>
  <si>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</si>
  <si>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</si>
  <si>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</si>
  <si>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</si>
  <si>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</si>
  <si>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</si>
  <si>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</si>
  <si>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</si>
  <si>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比企広域市町村圏組合</t>
    <phoneticPr fontId="2"/>
  </si>
  <si>
    <t>川越地区消防組合</t>
    <phoneticPr fontId="2"/>
  </si>
  <si>
    <t>彩の国さいたま人づくり広域連合</t>
    <phoneticPr fontId="2"/>
  </si>
  <si>
    <t>埼玉県市町村総合事務組合</t>
    <phoneticPr fontId="2"/>
  </si>
  <si>
    <t>埼玉県後期高齢者医療広域連合</t>
    <phoneticPr fontId="2"/>
  </si>
  <si>
    <t>埼玉中部資源循環組合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</si>
  <si>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</si>
  <si>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</si>
  <si>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</si>
  <si>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</si>
  <si>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</si>
  <si>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</si>
  <si>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</si>
  <si>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</si>
  <si>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</si>
  <si>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</si>
  <si>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</si>
  <si>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将来負担比率は類似団体内平均値より上回っているが、実質公債費比率は類似団体内平均値より下回っている。
庁舎建設による基金の取り崩しと一般事業債の発行により将来負担比率は３０．４ポイント増加しているが、
毎年の償還が出来ているため、実質公債費比率は０．８ポイント減少している。
しかし、借り入れは行っているため、将来的には増加となる。</t>
    <rPh sb="0" eb="2">
      <t>ショウライ</t>
    </rPh>
    <rPh sb="2" eb="4">
      <t>フタン</t>
    </rPh>
    <rPh sb="4" eb="6">
      <t>ヒリツ</t>
    </rPh>
    <rPh sb="7" eb="9">
      <t>ルイジ</t>
    </rPh>
    <rPh sb="9" eb="11">
      <t>ダンタイ</t>
    </rPh>
    <rPh sb="11" eb="12">
      <t>ナイ</t>
    </rPh>
    <rPh sb="12" eb="14">
      <t>ヘイキン</t>
    </rPh>
    <rPh sb="14" eb="15">
      <t>チ</t>
    </rPh>
    <rPh sb="17" eb="19">
      <t>ウワマワ</t>
    </rPh>
    <rPh sb="25" eb="27">
      <t>ジッシツ</t>
    </rPh>
    <rPh sb="27" eb="30">
      <t>コウサイヒ</t>
    </rPh>
    <rPh sb="30" eb="32">
      <t>ヒリツ</t>
    </rPh>
    <rPh sb="33" eb="35">
      <t>ルイジ</t>
    </rPh>
    <rPh sb="35" eb="37">
      <t>ダンタイ</t>
    </rPh>
    <rPh sb="37" eb="38">
      <t>ナイ</t>
    </rPh>
    <rPh sb="38" eb="40">
      <t>ヘイキン</t>
    </rPh>
    <rPh sb="40" eb="41">
      <t>チ</t>
    </rPh>
    <rPh sb="43" eb="45">
      <t>シタマワ</t>
    </rPh>
    <rPh sb="77" eb="79">
      <t>ショウライ</t>
    </rPh>
    <rPh sb="79" eb="81">
      <t>フタン</t>
    </rPh>
    <rPh sb="81" eb="83">
      <t>ヒリツ</t>
    </rPh>
    <rPh sb="101" eb="103">
      <t>マイトシ</t>
    </rPh>
    <rPh sb="104" eb="106">
      <t>ショウカン</t>
    </rPh>
    <rPh sb="107" eb="109">
      <t>デキ</t>
    </rPh>
    <rPh sb="115" eb="117">
      <t>ジッシツ</t>
    </rPh>
    <rPh sb="120" eb="122">
      <t>ヒリツ</t>
    </rPh>
    <rPh sb="130" eb="132">
      <t>ゲンショウ</t>
    </rPh>
    <rPh sb="142" eb="143">
      <t>カ</t>
    </rPh>
    <rPh sb="144" eb="145">
      <t>イ</t>
    </rPh>
    <rPh sb="147" eb="148">
      <t>オコナ</t>
    </rPh>
    <rPh sb="155" eb="158">
      <t>ショウライテキ</t>
    </rPh>
    <rPh sb="160" eb="16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</si>
</sst>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alignment vertical="center"/>
    </xf>
    <xf numFmtId="0" fontId="1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0" borderId="116" xfId="30" applyNumberFormat="1" applyFont="1" applyBorder="1" applyAlignment="1" applyProtection="1">
      <alignment horizontal="right" vertical="center" shrinkToFit="1"/>
      <protection locked="0"/>
    </xf>
    <xf numFmtId="178" fontId="14" fillId="0" borderId="102" xfId="44" applyNumberFormat="1" applyFont="1" applyBorder="1" applyAlignment="1" applyProtection="1">
      <alignment horizontal="right" vertical="center"/>
      <protection locked="0"/>
    </xf>
    <xf numFmtId="178" fontId="14" fillId="0" borderId="116" xfId="44" applyNumberFormat="1" applyFont="1" applyBorder="1" applyAlignment="1" applyProtection="1">
      <alignment horizontal="right" vertical="center"/>
      <protection locked="0"/>
    </xf>
    <xf numFmtId="178" fontId="14" fillId="0" borderId="117" xfId="44" applyNumberFormat="1" applyFont="1" applyBorder="1" applyAlignment="1" applyProtection="1">
      <alignment horizontal="right" vertical="center"/>
      <protection locked="0"/>
    </xf>
    <xf numFmtId="178" fontId="14" fillId="0" borderId="113" xfId="44" applyNumberFormat="1" applyFont="1" applyBorder="1" applyAlignment="1" applyProtection="1">
      <alignment horizontal="right" vertical="center"/>
      <protection locked="0"/>
    </xf>
    <xf numFmtId="178" fontId="14" fillId="0" borderId="120" xfId="44" applyNumberFormat="1" applyFont="1" applyBorder="1" applyAlignment="1" applyProtection="1">
      <alignment horizontal="right" vertical="center"/>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8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151"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62"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8">
    <cellStyle name="パーセント 2" xfId="6"/>
    <cellStyle name="桁区切り 2" xfId="7"/>
    <cellStyle name="桁区切り 2 2" xfId="8"/>
    <cellStyle name="桁区切り 2 3" xfId="9"/>
    <cellStyle name="桁区切り 2 3 2" xfId="40"/>
    <cellStyle name="桁区切り 2 4" xfId="39"/>
    <cellStyle name="桁区切り 3" xfId="10"/>
    <cellStyle name="桁区切り 3 2" xfId="41"/>
    <cellStyle name="桁区切り 4" xfId="11"/>
    <cellStyle name="桁区切り 5" xfId="12"/>
    <cellStyle name="通貨 2" xfId="13"/>
    <cellStyle name="通貨 3" xfId="14"/>
    <cellStyle name="標準" xfId="0" builtinId="0"/>
    <cellStyle name="標準 10" xfId="47"/>
    <cellStyle name="標準 2" xfId="5"/>
    <cellStyle name="標準 2 2" xfId="15"/>
    <cellStyle name="標準 2 3" xfId="16"/>
    <cellStyle name="標準 2 4" xfId="28"/>
    <cellStyle name="標準 2 5" xfId="42"/>
    <cellStyle name="標準 2_2007AJAHO401600" xfId="17"/>
    <cellStyle name="標準 3" xfId="18"/>
    <cellStyle name="標準 3 2" xfId="19"/>
    <cellStyle name="標準 3 3" xfId="29"/>
    <cellStyle name="標準 3 4" xfId="43"/>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44"/>
    <cellStyle name="標準 6_APAHO402200_O-JJ1016-001-3_財政状況資料集(決算状況カード(各会計・関係団体))(Rev2)2" xfId="30"/>
    <cellStyle name="標準 7" xfId="38"/>
    <cellStyle name="標準 8" xfId="45"/>
    <cellStyle name="標準 9" xfId="46"/>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31145</c:v>
                </c:pt>
                <c:pt idx="1">
                  <c:v>27977</c:v>
                </c:pt>
                <c:pt idx="2">
                  <c:v>36106</c:v>
                </c:pt>
                <c:pt idx="3">
                  <c:v>67577</c:v>
                </c:pt>
                <c:pt idx="4">
                  <c:v>123831</c:v>
                </c:pt>
              </c:numCache>
            </c:numRef>
          </c:val>
          <c:smooth val="0"/>
        </c:ser>
        <c:dLbls>
          <c:showLegendKey val="0"/>
          <c:showVal val="0"/>
          <c:showCatName val="0"/>
          <c:showSerName val="0"/>
          <c:showPercent val="0"/>
          <c:showBubbleSize val="0"/>
        </c:dLbls>
        <c:marker val="1"/>
        <c:smooth val="0"/>
        <c:axId val="95016448"/>
        <c:axId val="95018368"/>
      </c:lineChart>
      <c:catAx>
        <c:axId val="95016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18368"/>
        <c:crosses val="autoZero"/>
        <c:auto val="1"/>
        <c:lblAlgn val="ctr"/>
        <c:lblOffset val="100"/>
        <c:tickLblSkip val="1"/>
        <c:tickMarkSkip val="1"/>
        <c:noMultiLvlLbl val="0"/>
      </c:catAx>
      <c:valAx>
        <c:axId val="950183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1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5.62</c:v>
                </c:pt>
                <c:pt idx="1">
                  <c:v>5.62</c:v>
                </c:pt>
                <c:pt idx="2">
                  <c:v>5.05</c:v>
                </c:pt>
                <c:pt idx="3">
                  <c:v>5.73</c:v>
                </c:pt>
                <c:pt idx="4">
                  <c:v>6.66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15.27</c:v>
                </c:pt>
                <c:pt idx="1">
                  <c:v>15.17</c:v>
                </c:pt>
                <c:pt idx="2">
                  <c:v>18.670000000000002</c:v>
                </c:pt>
                <c:pt idx="3">
                  <c:v>17.66</c:v>
                </c:pt>
                <c:pt idx="4">
                  <c:v>17.25</c:v>
                </c:pt>
              </c:numCache>
            </c:numRef>
          </c:val>
        </c:ser>
        <c:dLbls>
          <c:showLegendKey val="0"/>
          <c:showVal val="0"/>
          <c:showCatName val="0"/>
          <c:showSerName val="0"/>
          <c:showPercent val="0"/>
          <c:showBubbleSize val="0"/>
        </c:dLbls>
        <c:gapWidth val="250"/>
        <c:overlap val="100"/>
        <c:axId val="66200704"/>
        <c:axId val="66202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1.1299999999999999</c:v>
                </c:pt>
                <c:pt idx="1">
                  <c:v>-0.18</c:v>
                </c:pt>
                <c:pt idx="2">
                  <c:v>3.03</c:v>
                </c:pt>
                <c:pt idx="3">
                  <c:v>-0.49</c:v>
                </c:pt>
                <c:pt idx="4">
                  <c:v>1.08</c:v>
                </c:pt>
              </c:numCache>
            </c:numRef>
          </c:val>
          <c:smooth val="0"/>
        </c:ser>
        <c:dLbls>
          <c:showLegendKey val="0"/>
          <c:showVal val="0"/>
          <c:showCatName val="0"/>
          <c:showSerName val="0"/>
          <c:showPercent val="0"/>
          <c:showBubbleSize val="0"/>
        </c:dLbls>
        <c:marker val="1"/>
        <c:smooth val="0"/>
        <c:axId val="66200704"/>
        <c:axId val="66202624"/>
      </c:lineChart>
      <c:catAx>
        <c:axId val="662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202624"/>
        <c:crosses val="autoZero"/>
        <c:auto val="1"/>
        <c:lblAlgn val="ctr"/>
        <c:lblOffset val="100"/>
        <c:tickLblSkip val="1"/>
        <c:tickMarkSkip val="1"/>
        <c:noMultiLvlLbl val="0"/>
      </c:catAx>
      <c:valAx>
        <c:axId val="6620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0.05</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0.48</c:v>
                </c:pt>
                <c:pt idx="4">
                  <c:v>#N/A</c:v>
                </c:pt>
                <c:pt idx="5">
                  <c:v>0.17</c:v>
                </c:pt>
                <c:pt idx="6">
                  <c:v>#N/A</c:v>
                </c:pt>
                <c:pt idx="7">
                  <c:v>0.12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0.57999999999999996</c:v>
                </c:pt>
                <c:pt idx="4">
                  <c:v>#N/A</c:v>
                </c:pt>
                <c:pt idx="5">
                  <c:v>0.55000000000000004</c:v>
                </c:pt>
                <c:pt idx="6">
                  <c:v>#N/A</c:v>
                </c:pt>
                <c:pt idx="7">
                  <c:v>0.77</c:v>
                </c:pt>
                <c:pt idx="8">
                  <c:v>#N/A</c:v>
                </c:pt>
                <c:pt idx="9">
                  <c:v>1.37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1.56</c:v>
                </c:pt>
                <c:pt idx="2">
                  <c:v>#N/A</c:v>
                </c:pt>
                <c:pt idx="3">
                  <c:v>2.13</c:v>
                </c:pt>
                <c:pt idx="4">
                  <c:v>#N/A</c:v>
                </c:pt>
                <c:pt idx="5">
                  <c:v>3.76</c:v>
                </c:pt>
                <c:pt idx="6">
                  <c:v>#N/A</c:v>
                </c:pt>
                <c:pt idx="7">
                  <c:v>4.04</c:v>
                </c:pt>
                <c:pt idx="8">
                  <c:v>#N/A</c:v>
                </c:pt>
                <c:pt idx="9">
                  <c:v>3.57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5.61</c:v>
                </c:pt>
                <c:pt idx="2">
                  <c:v>#N/A</c:v>
                </c:pt>
                <c:pt idx="3">
                  <c:v>5.61</c:v>
                </c:pt>
                <c:pt idx="4">
                  <c:v>#N/A</c:v>
                </c:pt>
                <c:pt idx="5">
                  <c:v>5.03</c:v>
                </c:pt>
                <c:pt idx="6">
                  <c:v>#N/A</c:v>
                </c:pt>
                <c:pt idx="7">
                  <c:v>5.72</c:v>
                </c:pt>
                <c:pt idx="8">
                  <c:v>#N/A</c:v>
                </c:pt>
                <c:pt idx="9">
                  <c:v>6.65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7.87</c:v>
                </c:pt>
                <c:pt idx="2">
                  <c:v>#N/A</c:v>
                </c:pt>
                <c:pt idx="3">
                  <c:v>8.7100000000000009</c:v>
                </c:pt>
                <c:pt idx="4">
                  <c:v>#N/A</c:v>
                </c:pt>
                <c:pt idx="5">
                  <c:v>9.58</c:v>
                </c:pt>
                <c:pt idx="6">
                  <c:v>#N/A</c:v>
                </c:pt>
                <c:pt idx="7">
                  <c:v>10.26</c:v>
                </c:pt>
                <c:pt idx="8">
                  <c:v>#N/A</c:v>
                </c:pt>
                <c:pt idx="9">
                  <c:v>10.14</c:v>
                </c:pt>
              </c:numCache>
            </c:numRef>
          </c:val>
        </c:ser>
        <c:dLbls>
          <c:showLegendKey val="0"/>
          <c:showVal val="0"/>
          <c:showCatName val="0"/>
          <c:showSerName val="0"/>
          <c:showPercent val="0"/>
          <c:showBubbleSize val="0"/>
        </c:dLbls>
        <c:gapWidth val="150"/>
        <c:overlap val="100"/>
        <c:axId val="67205760"/>
        <c:axId val="67207552"/>
      </c:barChart>
      <c:catAx>
        <c:axId val="672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207552"/>
        <c:crosses val="autoZero"/>
        <c:auto val="1"/>
        <c:lblAlgn val="ctr"/>
        <c:lblOffset val="100"/>
        <c:tickLblSkip val="1"/>
        <c:tickMarkSkip val="1"/>
        <c:noMultiLvlLbl val="0"/>
      </c:catAx>
      <c:valAx>
        <c:axId val="6720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20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596</c:v>
                </c:pt>
                <c:pt idx="5">
                  <c:v>595</c:v>
                </c:pt>
                <c:pt idx="8">
                  <c:v>573</c:v>
                </c:pt>
                <c:pt idx="11">
                  <c:v>601</c:v>
                </c:pt>
                <c:pt idx="14">
                  <c:v>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41</c:v>
                </c:pt>
                <c:pt idx="6">
                  <c:v>31</c:v>
                </c:pt>
                <c:pt idx="9">
                  <c:v>28</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199</c:v>
                </c:pt>
                <c:pt idx="3">
                  <c:v>203</c:v>
                </c:pt>
                <c:pt idx="6">
                  <c:v>178</c:v>
                </c:pt>
                <c:pt idx="9">
                  <c:v>175</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684</c:v>
                </c:pt>
                <c:pt idx="3">
                  <c:v>618</c:v>
                </c:pt>
                <c:pt idx="6">
                  <c:v>521</c:v>
                </c:pt>
                <c:pt idx="9">
                  <c:v>555</c:v>
                </c:pt>
                <c:pt idx="12">
                  <c:v>519</c:v>
                </c:pt>
              </c:numCache>
            </c:numRef>
          </c:val>
        </c:ser>
        <c:dLbls>
          <c:showLegendKey val="0"/>
          <c:showVal val="0"/>
          <c:showCatName val="0"/>
          <c:showSerName val="0"/>
          <c:showPercent val="0"/>
          <c:showBubbleSize val="0"/>
        </c:dLbls>
        <c:gapWidth val="100"/>
        <c:overlap val="100"/>
        <c:axId val="66103168"/>
        <c:axId val="6612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335</c:v>
                </c:pt>
                <c:pt idx="2">
                  <c:v>#N/A</c:v>
                </c:pt>
                <c:pt idx="3">
                  <c:v>#N/A</c:v>
                </c:pt>
                <c:pt idx="4">
                  <c:v>267</c:v>
                </c:pt>
                <c:pt idx="5">
                  <c:v>#N/A</c:v>
                </c:pt>
                <c:pt idx="6">
                  <c:v>#N/A</c:v>
                </c:pt>
                <c:pt idx="7">
                  <c:v>157</c:v>
                </c:pt>
                <c:pt idx="8">
                  <c:v>#N/A</c:v>
                </c:pt>
                <c:pt idx="9">
                  <c:v>#N/A</c:v>
                </c:pt>
                <c:pt idx="10">
                  <c:v>157</c:v>
                </c:pt>
                <c:pt idx="11">
                  <c:v>#N/A</c:v>
                </c:pt>
                <c:pt idx="12">
                  <c:v>#N/A</c:v>
                </c:pt>
                <c:pt idx="13">
                  <c:v>161</c:v>
                </c:pt>
                <c:pt idx="14">
                  <c:v>#N/A</c:v>
                </c:pt>
              </c:numCache>
            </c:numRef>
          </c:val>
          <c:smooth val="0"/>
        </c:ser>
        <c:dLbls>
          <c:showLegendKey val="0"/>
          <c:showVal val="0"/>
          <c:showCatName val="0"/>
          <c:showSerName val="0"/>
          <c:showPercent val="0"/>
          <c:showBubbleSize val="0"/>
        </c:dLbls>
        <c:marker val="1"/>
        <c:smooth val="0"/>
        <c:axId val="66103168"/>
        <c:axId val="66121728"/>
      </c:lineChart>
      <c:catAx>
        <c:axId val="661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121728"/>
        <c:crosses val="autoZero"/>
        <c:auto val="1"/>
        <c:lblAlgn val="ctr"/>
        <c:lblOffset val="100"/>
        <c:tickLblSkip val="1"/>
        <c:tickMarkSkip val="1"/>
        <c:noMultiLvlLbl val="0"/>
      </c:catAx>
      <c:valAx>
        <c:axId val="6612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6242</c:v>
                </c:pt>
                <c:pt idx="5">
                  <c:v>6279</c:v>
                </c:pt>
                <c:pt idx="8">
                  <c:v>6303</c:v>
                </c:pt>
                <c:pt idx="11">
                  <c:v>6282</c:v>
                </c:pt>
                <c:pt idx="14">
                  <c:v>6237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3015</c:v>
                </c:pt>
                <c:pt idx="5">
                  <c:v>3085</c:v>
                </c:pt>
                <c:pt idx="8">
                  <c:v>3301</c:v>
                </c:pt>
                <c:pt idx="11">
                  <c:v>2867</c:v>
                </c:pt>
                <c:pt idx="14">
                  <c:v>1585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1822</c:v>
                </c:pt>
                <c:pt idx="3">
                  <c:v>1826</c:v>
                </c:pt>
                <c:pt idx="6">
                  <c:v>1749</c:v>
                </c:pt>
                <c:pt idx="9">
                  <c:v>1591</c:v>
                </c:pt>
                <c:pt idx="12">
                  <c:v>1509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130</c:v>
                </c:pt>
                <c:pt idx="6">
                  <c:v>115</c:v>
                </c:pt>
                <c:pt idx="9">
                  <c:v>179</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2236</c:v>
                </c:pt>
                <c:pt idx="3">
                  <c:v>2074</c:v>
                </c:pt>
                <c:pt idx="6">
                  <c:v>2025</c:v>
                </c:pt>
                <c:pt idx="9">
                  <c:v>1806</c:v>
                </c:pt>
                <c:pt idx="12">
                  <c:v>1605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6056</c:v>
                </c:pt>
                <c:pt idx="3">
                  <c:v>5959</c:v>
                </c:pt>
                <c:pt idx="6">
                  <c:v>5950</c:v>
                </c:pt>
                <c:pt idx="9">
                  <c:v>6230</c:v>
                </c:pt>
                <c:pt idx="12">
                  <c:v>6632</c:v>
                </c:pt>
              </c:numCache>
            </c:numRef>
          </c:val>
        </c:ser>
        <c:dLbls>
          <c:showLegendKey val="0"/>
          <c:showVal val="0"/>
          <c:showCatName val="0"/>
          <c:showSerName val="0"/>
          <c:showPercent val="0"/>
          <c:showBubbleSize val="0"/>
        </c:dLbls>
        <c:gapWidth val="100"/>
        <c:overlap val="100"/>
        <c:axId val="66146688"/>
        <c:axId val="6614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1004</c:v>
                </c:pt>
                <c:pt idx="2">
                  <c:v>#N/A</c:v>
                </c:pt>
                <c:pt idx="3">
                  <c:v>#N/A</c:v>
                </c:pt>
                <c:pt idx="4">
                  <c:v>625</c:v>
                </c:pt>
                <c:pt idx="5">
                  <c:v>#N/A</c:v>
                </c:pt>
                <c:pt idx="6">
                  <c:v>#N/A</c:v>
                </c:pt>
                <c:pt idx="7">
                  <c:v>235</c:v>
                </c:pt>
                <c:pt idx="8">
                  <c:v>#N/A</c:v>
                </c:pt>
                <c:pt idx="9">
                  <c:v>#N/A</c:v>
                </c:pt>
                <c:pt idx="10">
                  <c:v>657</c:v>
                </c:pt>
                <c:pt idx="11">
                  <c:v>#N/A</c:v>
                </c:pt>
                <c:pt idx="12">
                  <c:v>#N/A</c:v>
                </c:pt>
                <c:pt idx="13">
                  <c:v>2067</c:v>
                </c:pt>
                <c:pt idx="14">
                  <c:v>#N/A</c:v>
                </c:pt>
              </c:numCache>
            </c:numRef>
          </c:val>
          <c:smooth val="0"/>
        </c:ser>
        <c:dLbls>
          <c:showLegendKey val="0"/>
          <c:showVal val="0"/>
          <c:showCatName val="0"/>
          <c:showSerName val="0"/>
          <c:showPercent val="0"/>
          <c:showBubbleSize val="0"/>
        </c:dLbls>
        <c:marker val="1"/>
        <c:smooth val="0"/>
        <c:axId val="66146688"/>
        <c:axId val="66148608"/>
      </c:lineChart>
      <c:catAx>
        <c:axId val="661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148608"/>
        <c:crosses val="autoZero"/>
        <c:auto val="1"/>
        <c:lblAlgn val="ctr"/>
        <c:lblOffset val="100"/>
        <c:tickLblSkip val="1"/>
        <c:tickMarkSkip val="1"/>
        <c:noMultiLvlLbl val="0"/>
      </c:catAx>
      <c:valAx>
        <c:axId val="661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4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268672"/>
        <c:axId val="32270592"/>
      </c:scatterChart>
      <c:valAx>
        <c:axId val="32268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70592"/>
        <c:crosses val="autoZero"/>
        <c:crossBetween val="midCat"/>
      </c:valAx>
      <c:valAx>
        <c:axId val="32270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6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7.2</c:v>
                </c:pt>
                <c:pt idx="2">
                  <c:v>5.7</c:v>
                </c:pt>
                <c:pt idx="3">
                  <c:v>4.3</c:v>
                </c:pt>
                <c:pt idx="4">
                  <c:v>3.5</c:v>
                </c:pt>
              </c:numCache>
            </c:numRef>
          </c:xVal>
          <c:yVal>
            <c:numRef>
              <c:f>公会計指標分析・財政指標組合せ分析表!$K$73:$O$73</c:f>
              <c:numCache>
                <c:formatCode>#,##0.0;"▲ "#,##0.0</c:formatCode>
                <c:ptCount val="5"/>
                <c:pt idx="0">
                  <c:v>22.5</c:v>
                </c:pt>
                <c:pt idx="1">
                  <c:v>14.1</c:v>
                </c:pt>
                <c:pt idx="2">
                  <c:v>5.2</c:v>
                </c:pt>
                <c:pt idx="3">
                  <c:v>14.8</c:v>
                </c:pt>
                <c:pt idx="4">
                  <c:v>45.2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32308224"/>
        <c:axId val="32969856"/>
      </c:scatterChart>
      <c:valAx>
        <c:axId val="32308224"/>
        <c:scaling>
          <c:orientation val="minMax"/>
          <c:max val="10.7"/>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69856"/>
        <c:crosses val="autoZero"/>
        <c:crossBetween val="midCat"/>
      </c:valAx>
      <c:valAx>
        <c:axId val="32969856"/>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308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前年と比べると元金償還開始</a:t>
          </a:r>
          <a:r>
            <a:rPr kumimoji="1" lang="ja-JP" altLang="en-US" sz="1100">
              <a:solidFill>
                <a:schemeClr val="dk1"/>
              </a:solidFill>
              <a:effectLst/>
              <a:latin typeface="+mn-lt"/>
              <a:ea typeface="+mn-ea"/>
              <a:cs typeface="+mn-cs"/>
            </a:rPr>
            <a:t>がなく、償還し終了する事業債があったため</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３６百万</a:t>
          </a:r>
          <a:r>
            <a:rPr kumimoji="1" lang="ja-JP" altLang="ja-JP" sz="1100">
              <a:solidFill>
                <a:schemeClr val="dk1"/>
              </a:solidFill>
              <a:effectLst/>
              <a:latin typeface="+mn-lt"/>
              <a:ea typeface="+mn-ea"/>
              <a:cs typeface="+mn-cs"/>
            </a:rPr>
            <a:t>ほど減少している。</a:t>
          </a:r>
          <a:endParaRPr lang="ja-JP" altLang="ja-JP" sz="1400">
            <a:effectLst/>
          </a:endParaRPr>
        </a:p>
        <a:p>
          <a:r>
            <a:rPr kumimoji="1" lang="ja-JP" altLang="ja-JP" sz="1100">
              <a:solidFill>
                <a:schemeClr val="dk1"/>
              </a:solidFill>
              <a:effectLst/>
              <a:latin typeface="+mn-lt"/>
              <a:ea typeface="+mn-ea"/>
              <a:cs typeface="+mn-cs"/>
            </a:rPr>
            <a:t>　なお、今後、庁舎建設事業に伴う地方債の借入により元利償還金の増加が見込まれる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一般会計等に係る地方債の現在高は庁舎建設事業で一般事業債を</a:t>
          </a:r>
          <a:r>
            <a:rPr kumimoji="1" lang="ja-JP" altLang="en-US" sz="1100">
              <a:solidFill>
                <a:schemeClr val="dk1"/>
              </a:solidFill>
              <a:effectLst/>
              <a:latin typeface="+mn-lt"/>
              <a:ea typeface="+mn-ea"/>
              <a:cs typeface="+mn-cs"/>
            </a:rPr>
            <a:t>４１０</a:t>
          </a:r>
          <a:r>
            <a:rPr kumimoji="1" lang="ja-JP" altLang="ja-JP" sz="1100">
              <a:solidFill>
                <a:schemeClr val="dk1"/>
              </a:solidFill>
              <a:effectLst/>
              <a:latin typeface="+mn-lt"/>
              <a:ea typeface="+mn-ea"/>
              <a:cs typeface="+mn-cs"/>
            </a:rPr>
            <a:t>百万の借入れをおこなったため、増加している。充当可能基金についても、庁舎建設及び整備基金の取り崩しにより減少している。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は小学校統合に向けての施設整備や公共施設の改修事業等</a:t>
          </a:r>
          <a:r>
            <a:rPr kumimoji="1" lang="ja-JP" altLang="ja-JP" sz="1100">
              <a:solidFill>
                <a:schemeClr val="dk1"/>
              </a:solidFill>
              <a:effectLst/>
              <a:latin typeface="+mn-lt"/>
              <a:ea typeface="+mn-ea"/>
              <a:cs typeface="+mn-cs"/>
            </a:rPr>
            <a:t>による地方債の借入れ及び基金の取り崩しにより将来負担額の増加と充当可能基金の減少が見込まれる。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埼玉県平均を下回っているものの、全国平均及び類似団体内平均は上回っている。</a:t>
          </a:r>
          <a:endParaRPr lang="ja-JP" altLang="ja-JP" sz="1300" baseline="0">
            <a:effectLst/>
          </a:endParaRPr>
        </a:p>
        <a:p>
          <a:r>
            <a:rPr kumimoji="1" lang="ja-JP" altLang="ja-JP" sz="1300" baseline="0">
              <a:solidFill>
                <a:schemeClr val="dk1"/>
              </a:solidFill>
              <a:effectLst/>
              <a:latin typeface="+mn-lt"/>
              <a:ea typeface="+mn-ea"/>
              <a:cs typeface="+mn-cs"/>
            </a:rPr>
            <a:t>　圏央道インター周辺開発の成果が出ており、若干ではあるが、上昇に転じてきている。　</a:t>
          </a:r>
          <a:endParaRPr lang="ja-JP" altLang="ja-JP" sz="1300" baseline="0">
            <a:effectLst/>
          </a:endParaRPr>
        </a:p>
        <a:p>
          <a:r>
            <a:rPr kumimoji="1" lang="ja-JP" altLang="ja-JP" sz="1300" baseline="0">
              <a:solidFill>
                <a:schemeClr val="dk1"/>
              </a:solidFill>
              <a:effectLst/>
              <a:latin typeface="+mn-lt"/>
              <a:ea typeface="+mn-ea"/>
              <a:cs typeface="+mn-cs"/>
            </a:rPr>
            <a:t>　引き続き、インター周辺の開発を推進し、自主財源の確保を図るとともに、更なる、税の</a:t>
          </a:r>
          <a:r>
            <a:rPr kumimoji="1" lang="ja-JP" altLang="en-US" sz="1300" baseline="0">
              <a:solidFill>
                <a:schemeClr val="dk1"/>
              </a:solidFill>
              <a:effectLst/>
              <a:latin typeface="+mn-lt"/>
              <a:ea typeface="+mn-ea"/>
              <a:cs typeface="+mn-cs"/>
            </a:rPr>
            <a:t>賦課</a:t>
          </a:r>
          <a:r>
            <a:rPr kumimoji="1" lang="ja-JP" altLang="ja-JP" sz="1300" baseline="0">
              <a:solidFill>
                <a:schemeClr val="dk1"/>
              </a:solidFill>
              <a:effectLst/>
              <a:latin typeface="+mn-lt"/>
              <a:ea typeface="+mn-ea"/>
              <a:cs typeface="+mn-cs"/>
            </a:rPr>
            <a:t>徴収業務の強化に取り組み、財政基盤の強化に努める。</a:t>
          </a:r>
          <a:endParaRPr lang="ja-JP" altLang="ja-JP" sz="1300" baseline="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75293</xdr:rowOff>
    </xdr:to>
    <xdr:cxnSp macro="">
      <xdr:nvCxnSpPr>
        <xdr:cNvPr id="70" name="直線コネクタ 69"/>
        <xdr:cNvCxnSpPr/>
      </xdr:nvCxnSpPr>
      <xdr:spPr>
        <a:xfrm flipV="1">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92528</xdr:rowOff>
    </xdr:to>
    <xdr:cxnSp macro="">
      <xdr:nvCxnSpPr>
        <xdr:cNvPr id="73" name="直線コネクタ 72"/>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109765</xdr:rowOff>
    </xdr:to>
    <xdr:cxnSp macro="">
      <xdr:nvCxnSpPr>
        <xdr:cNvPr id="76" name="直線コネクタ 75"/>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109765</xdr:rowOff>
    </xdr:to>
    <xdr:cxnSp macro="">
      <xdr:nvCxnSpPr>
        <xdr:cNvPr id="79" name="直線コネクタ 78"/>
        <xdr:cNvCxnSpPr/>
      </xdr:nvCxnSpPr>
      <xdr:spPr>
        <a:xfrm>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9" name="円/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5" name="円/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全国平均、埼玉県平均及び類似団体内平均を下回っている。</a:t>
          </a:r>
          <a:endParaRPr lang="ja-JP" altLang="ja-JP" sz="1300" baseline="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０．８</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減少しており</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地方消費税と普通交付金の増加によるものである。人口の減少により、普通交付税は、減少すると思われるが、</a:t>
          </a:r>
          <a:r>
            <a:rPr kumimoji="1" lang="ja-JP" altLang="ja-JP" sz="1300" baseline="0">
              <a:solidFill>
                <a:schemeClr val="dk1"/>
              </a:solidFill>
              <a:effectLst/>
              <a:latin typeface="+mn-lt"/>
              <a:ea typeface="+mn-ea"/>
              <a:cs typeface="+mn-cs"/>
            </a:rPr>
            <a:t>町税の確保を図るとともにより一層の経費の削減に努める</a:t>
          </a:r>
          <a:endParaRPr kumimoji="1" lang="ja-JP" altLang="en-US" sz="130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63754</xdr:rowOff>
    </xdr:to>
    <xdr:cxnSp macro="">
      <xdr:nvCxnSpPr>
        <xdr:cNvPr id="131" name="直線コネクタ 130"/>
        <xdr:cNvCxnSpPr/>
      </xdr:nvCxnSpPr>
      <xdr:spPr>
        <a:xfrm flipV="1">
          <a:off x="4114800" y="106550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62</xdr:row>
      <xdr:rowOff>63754</xdr:rowOff>
    </xdr:to>
    <xdr:cxnSp macro="">
      <xdr:nvCxnSpPr>
        <xdr:cNvPr id="134" name="直線コネクタ 133"/>
        <xdr:cNvCxnSpPr/>
      </xdr:nvCxnSpPr>
      <xdr:spPr>
        <a:xfrm>
          <a:off x="3225800" y="1059230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133858</xdr:rowOff>
    </xdr:from>
    <xdr:to>
      <xdr:col>4</xdr:col>
      <xdr:colOff>482600</xdr:colOff>
      <xdr:row>62</xdr:row>
      <xdr:rowOff>116840</xdr:rowOff>
    </xdr:to>
    <xdr:cxnSp macro="">
      <xdr:nvCxnSpPr>
        <xdr:cNvPr id="137" name="直線コネクタ 136"/>
        <xdr:cNvCxnSpPr/>
      </xdr:nvCxnSpPr>
      <xdr:spPr>
        <a:xfrm flipV="1">
          <a:off x="2336800" y="105923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116840</xdr:rowOff>
    </xdr:to>
    <xdr:cxnSp macro="">
      <xdr:nvCxnSpPr>
        <xdr:cNvPr id="140" name="直線コネクタ 139"/>
        <xdr:cNvCxnSpPr/>
      </xdr:nvCxnSpPr>
      <xdr:spPr>
        <a:xfrm>
          <a:off x="1447800" y="1068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50" name="円/楕円 149"/>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1"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2" name="円/楕円 151"/>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3" name="テキスト ボックス 152"/>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4" name="円/楕円 153"/>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55" name="テキスト ボックス 154"/>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7" name="テキスト ボックス 15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8" name="円/楕円 157"/>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59" name="テキスト ボックス 158"/>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全国平均及び</a:t>
          </a:r>
          <a:r>
            <a:rPr kumimoji="1" lang="ja-JP" altLang="ja-JP" sz="1300" baseline="0">
              <a:solidFill>
                <a:schemeClr val="dk1"/>
              </a:solidFill>
              <a:effectLst/>
              <a:latin typeface="+mn-lt"/>
              <a:ea typeface="+mn-ea"/>
              <a:cs typeface="+mn-cs"/>
            </a:rPr>
            <a:t>類似団体内平均は下回っている</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埼玉県平均</a:t>
          </a:r>
          <a:r>
            <a:rPr kumimoji="1" lang="ja-JP" altLang="en-US" sz="1300" baseline="0">
              <a:solidFill>
                <a:schemeClr val="dk1"/>
              </a:solidFill>
              <a:effectLst/>
              <a:latin typeface="+mn-lt"/>
              <a:ea typeface="+mn-ea"/>
              <a:cs typeface="+mn-cs"/>
            </a:rPr>
            <a:t>は上回っている。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人件費は減少方向にあるが、物件費が</a:t>
          </a:r>
          <a:r>
            <a:rPr kumimoji="1" lang="ja-JP" altLang="en-US" sz="1300" baseline="0">
              <a:solidFill>
                <a:schemeClr val="dk1"/>
              </a:solidFill>
              <a:effectLst/>
              <a:latin typeface="+mn-lt"/>
              <a:ea typeface="+mn-ea"/>
              <a:cs typeface="+mn-cs"/>
            </a:rPr>
            <a:t>委託料の増加により増加している。</a:t>
          </a:r>
          <a:r>
            <a:rPr kumimoji="1" lang="ja-JP" altLang="ja-JP" sz="1300" baseline="0">
              <a:solidFill>
                <a:schemeClr val="dk1"/>
              </a:solidFill>
              <a:effectLst/>
              <a:latin typeface="+mn-lt"/>
              <a:ea typeface="+mn-ea"/>
              <a:cs typeface="+mn-cs"/>
            </a:rPr>
            <a:t>引き続き業務の効率化及び、徹底したコスト削減を図り、人件費及び物件費の適正化を図る。</a:t>
          </a:r>
          <a:endParaRPr lang="ja-JP" altLang="ja-JP" sz="1300" baseline="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155070</xdr:rowOff>
    </xdr:from>
    <xdr:to>
      <xdr:col>7</xdr:col>
      <xdr:colOff>152400</xdr:colOff>
      <xdr:row>81</xdr:row>
      <xdr:rowOff>157837</xdr:rowOff>
    </xdr:to>
    <xdr:cxnSp macro="">
      <xdr:nvCxnSpPr>
        <xdr:cNvPr id="193" name="直線コネクタ 192"/>
        <xdr:cNvCxnSpPr/>
      </xdr:nvCxnSpPr>
      <xdr:spPr>
        <a:xfrm>
          <a:off x="4114800" y="14042520"/>
          <a:ext cx="8382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142613</xdr:rowOff>
    </xdr:from>
    <xdr:ext cx="762000" cy="259045"/>
    <xdr:sp macro="" textlink="">
      <xdr:nvSpPr>
        <xdr:cNvPr id="194" name="人件費・物件費等の状況平均値テキスト"/>
        <xdr:cNvSpPr txBox="1"/>
      </xdr:nvSpPr>
      <xdr:spPr>
        <a:xfrm>
          <a:off x="5041900" y="1403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135868</xdr:rowOff>
    </xdr:from>
    <xdr:to>
      <xdr:col>6</xdr:col>
      <xdr:colOff>0</xdr:colOff>
      <xdr:row>81</xdr:row>
      <xdr:rowOff>155070</xdr:rowOff>
    </xdr:to>
    <xdr:cxnSp macro="">
      <xdr:nvCxnSpPr>
        <xdr:cNvPr id="196" name="直線コネクタ 195"/>
        <xdr:cNvCxnSpPr/>
      </xdr:nvCxnSpPr>
      <xdr:spPr>
        <a:xfrm>
          <a:off x="3225800" y="140233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135868</xdr:rowOff>
    </xdr:from>
    <xdr:to>
      <xdr:col>4</xdr:col>
      <xdr:colOff>482600</xdr:colOff>
      <xdr:row>81</xdr:row>
      <xdr:rowOff>151394</xdr:rowOff>
    </xdr:to>
    <xdr:cxnSp macro="">
      <xdr:nvCxnSpPr>
        <xdr:cNvPr id="199" name="直線コネクタ 198"/>
        <xdr:cNvCxnSpPr/>
      </xdr:nvCxnSpPr>
      <xdr:spPr>
        <a:xfrm flipV="1">
          <a:off x="2336800" y="14023318"/>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143771</xdr:rowOff>
    </xdr:from>
    <xdr:to>
      <xdr:col>3</xdr:col>
      <xdr:colOff>279400</xdr:colOff>
      <xdr:row>81</xdr:row>
      <xdr:rowOff>151394</xdr:rowOff>
    </xdr:to>
    <xdr:cxnSp macro="">
      <xdr:nvCxnSpPr>
        <xdr:cNvPr id="202" name="直線コネクタ 201"/>
        <xdr:cNvCxnSpPr/>
      </xdr:nvCxnSpPr>
      <xdr:spPr>
        <a:xfrm>
          <a:off x="1447800" y="14031221"/>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107037</xdr:rowOff>
    </xdr:from>
    <xdr:to>
      <xdr:col>7</xdr:col>
      <xdr:colOff>203200</xdr:colOff>
      <xdr:row>82</xdr:row>
      <xdr:rowOff>37187</xdr:rowOff>
    </xdr:to>
    <xdr:sp macro="" textlink="">
      <xdr:nvSpPr>
        <xdr:cNvPr id="212" name="円/楕円 211"/>
        <xdr:cNvSpPr/>
      </xdr:nvSpPr>
      <xdr:spPr>
        <a:xfrm>
          <a:off x="4902200" y="139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28314</xdr:rowOff>
    </xdr:from>
    <xdr:ext cx="762000" cy="259045"/>
    <xdr:sp macro="" textlink="">
      <xdr:nvSpPr>
        <xdr:cNvPr id="213" name="人件費・物件費等の状況該当値テキスト"/>
        <xdr:cNvSpPr txBox="1"/>
      </xdr:nvSpPr>
      <xdr:spPr>
        <a:xfrm>
          <a:off x="5041900" y="1391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104270</xdr:rowOff>
    </xdr:from>
    <xdr:to>
      <xdr:col>6</xdr:col>
      <xdr:colOff>50800</xdr:colOff>
      <xdr:row>82</xdr:row>
      <xdr:rowOff>34420</xdr:rowOff>
    </xdr:to>
    <xdr:sp macro="" textlink="">
      <xdr:nvSpPr>
        <xdr:cNvPr id="214" name="円/楕円 213"/>
        <xdr:cNvSpPr/>
      </xdr:nvSpPr>
      <xdr:spPr>
        <a:xfrm>
          <a:off x="4064000" y="139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19197</xdr:rowOff>
    </xdr:from>
    <xdr:ext cx="736600" cy="259045"/>
    <xdr:sp macro="" textlink="">
      <xdr:nvSpPr>
        <xdr:cNvPr id="215" name="テキスト ボックス 214"/>
        <xdr:cNvSpPr txBox="1"/>
      </xdr:nvSpPr>
      <xdr:spPr>
        <a:xfrm>
          <a:off x="3733800" y="140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85068</xdr:rowOff>
    </xdr:from>
    <xdr:to>
      <xdr:col>4</xdr:col>
      <xdr:colOff>533400</xdr:colOff>
      <xdr:row>82</xdr:row>
      <xdr:rowOff>15218</xdr:rowOff>
    </xdr:to>
    <xdr:sp macro="" textlink="">
      <xdr:nvSpPr>
        <xdr:cNvPr id="216" name="円/楕円 215"/>
        <xdr:cNvSpPr/>
      </xdr:nvSpPr>
      <xdr:spPr>
        <a:xfrm>
          <a:off x="3175000" y="139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171445</xdr:rowOff>
    </xdr:from>
    <xdr:ext cx="762000" cy="259045"/>
    <xdr:sp macro="" textlink="">
      <xdr:nvSpPr>
        <xdr:cNvPr id="217" name="テキスト ボックス 216"/>
        <xdr:cNvSpPr txBox="1"/>
      </xdr:nvSpPr>
      <xdr:spPr>
        <a:xfrm>
          <a:off x="2844800" y="140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100594</xdr:rowOff>
    </xdr:from>
    <xdr:to>
      <xdr:col>3</xdr:col>
      <xdr:colOff>330200</xdr:colOff>
      <xdr:row>82</xdr:row>
      <xdr:rowOff>30744</xdr:rowOff>
    </xdr:to>
    <xdr:sp macro="" textlink="">
      <xdr:nvSpPr>
        <xdr:cNvPr id="218" name="円/楕円 217"/>
        <xdr:cNvSpPr/>
      </xdr:nvSpPr>
      <xdr:spPr>
        <a:xfrm>
          <a:off x="2286000" y="13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15521</xdr:rowOff>
    </xdr:from>
    <xdr:ext cx="762000" cy="259045"/>
    <xdr:sp macro="" textlink="">
      <xdr:nvSpPr>
        <xdr:cNvPr id="219" name="テキスト ボックス 218"/>
        <xdr:cNvSpPr txBox="1"/>
      </xdr:nvSpPr>
      <xdr:spPr>
        <a:xfrm>
          <a:off x="1955800" y="140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92971</xdr:rowOff>
    </xdr:from>
    <xdr:to>
      <xdr:col>2</xdr:col>
      <xdr:colOff>127000</xdr:colOff>
      <xdr:row>82</xdr:row>
      <xdr:rowOff>23121</xdr:rowOff>
    </xdr:to>
    <xdr:sp macro="" textlink="">
      <xdr:nvSpPr>
        <xdr:cNvPr id="220" name="円/楕円 219"/>
        <xdr:cNvSpPr/>
      </xdr:nvSpPr>
      <xdr:spPr>
        <a:xfrm>
          <a:off x="1397000" y="139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7898</xdr:rowOff>
    </xdr:from>
    <xdr:ext cx="762000" cy="259045"/>
    <xdr:sp macro="" textlink="">
      <xdr:nvSpPr>
        <xdr:cNvPr id="221" name="テキスト ボックス 220"/>
        <xdr:cNvSpPr txBox="1"/>
      </xdr:nvSpPr>
      <xdr:spPr>
        <a:xfrm>
          <a:off x="1066800" y="1406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全国平均、埼玉県平均及び類似団体平均を上回っている。</a:t>
          </a:r>
          <a:endParaRPr kumimoji="1" lang="en-US" altLang="ja-JP" sz="1300" baseline="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なお、平成２３年、平成２４年度は国家公務員の給与改定法により、１００ポイントを超えていたが、同法の措置を踏まえ、平成２５年度は給与の特例減額により、９７．８ポイントとなっている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平成２７年度は職員の号級の切り替えを行い平均的に給与があがったため、１．９ポイント増加している。引き続き、国、県、近隣市町村の状況を踏まえ適正に取り組む。</a:t>
          </a:r>
          <a:endParaRPr kumimoji="1" lang="en-US" altLang="ja-JP" sz="1300">
            <a:solidFill>
              <a:schemeClr val="dk1"/>
            </a:solidFill>
            <a:effectLst/>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85</xdr:row>
      <xdr:rowOff>23707</xdr:rowOff>
    </xdr:to>
    <xdr:cxnSp macro="">
      <xdr:nvCxnSpPr>
        <xdr:cNvPr id="255" name="直線コネクタ 254"/>
        <xdr:cNvCxnSpPr/>
      </xdr:nvCxnSpPr>
      <xdr:spPr>
        <a:xfrm>
          <a:off x="16179800" y="1444413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42334</xdr:rowOff>
    </xdr:to>
    <xdr:cxnSp macro="">
      <xdr:nvCxnSpPr>
        <xdr:cNvPr id="258" name="直線コネクタ 257"/>
        <xdr:cNvCxnSpPr/>
      </xdr:nvCxnSpPr>
      <xdr:spPr>
        <a:xfrm>
          <a:off x="15290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56304</xdr:rowOff>
    </xdr:to>
    <xdr:cxnSp macro="">
      <xdr:nvCxnSpPr>
        <xdr:cNvPr id="261" name="直線コネクタ 260"/>
        <xdr:cNvCxnSpPr/>
      </xdr:nvCxnSpPr>
      <xdr:spPr>
        <a:xfrm flipV="1">
          <a:off x="14401800" y="14428046"/>
          <a:ext cx="8890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88</xdr:row>
      <xdr:rowOff>56304</xdr:rowOff>
    </xdr:to>
    <xdr:cxnSp macro="">
      <xdr:nvCxnSpPr>
        <xdr:cNvPr id="264" name="直線コネクタ 263"/>
        <xdr:cNvCxnSpPr/>
      </xdr:nvCxnSpPr>
      <xdr:spPr>
        <a:xfrm>
          <a:off x="13512800" y="150473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4" name="円/楕円 273"/>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5"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7" name="テキスト ボックス 276"/>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8" name="円/楕円 277"/>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79" name="テキスト ボックス 278"/>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0" name="円/楕円 279"/>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1" name="テキスト ボックス 280"/>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2" name="円/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全国平均、埼玉県平均及び類似団体平均を上回っている。</a:t>
          </a:r>
          <a:r>
            <a:rPr kumimoji="1" lang="ja-JP" altLang="en-US" sz="1300" baseline="0">
              <a:solidFill>
                <a:schemeClr val="dk1"/>
              </a:solidFill>
              <a:effectLst/>
              <a:latin typeface="+mn-lt"/>
              <a:ea typeface="+mn-ea"/>
              <a:cs typeface="+mn-cs"/>
            </a:rPr>
            <a:t>市町村類型が変更となり、差は縮まったが、いまだ上回っている状況である。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は平成２５年に見直した定員適正化計画に基づき、業務量の適正な把握に基づく採用と組織体制の見直し、さらには民間活力の活用や臨時・再任用職員の活用していき、住民サービスの低下を招かないよう行政運営に努めていく。</a:t>
          </a:r>
          <a:endParaRPr lang="ja-JP" altLang="ja-JP" sz="1300" baseline="0">
            <a:effectLst/>
          </a:endParaRPr>
        </a:p>
        <a:p>
          <a:endParaRPr lang="ja-JP" altLang="ja-JP" sz="1300" baseline="0">
            <a:effectLst/>
          </a:endParaRPr>
        </a:p>
        <a:p>
          <a:r>
            <a:rPr kumimoji="1" lang="ja-JP" altLang="ja-JP" sz="1300" baseline="0">
              <a:solidFill>
                <a:schemeClr val="dk1"/>
              </a:solidFill>
              <a:effectLst/>
              <a:latin typeface="+mn-lt"/>
              <a:ea typeface="+mn-ea"/>
              <a:cs typeface="+mn-cs"/>
            </a:rPr>
            <a:t> </a:t>
          </a:r>
          <a:endParaRPr lang="ja-JP" altLang="ja-JP" sz="1300" baseline="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105591</xdr:rowOff>
    </xdr:from>
    <xdr:to>
      <xdr:col>24</xdr:col>
      <xdr:colOff>558800</xdr:colOff>
      <xdr:row>61</xdr:row>
      <xdr:rowOff>141787</xdr:rowOff>
    </xdr:to>
    <xdr:cxnSp macro="">
      <xdr:nvCxnSpPr>
        <xdr:cNvPr id="320" name="直線コネクタ 319"/>
        <xdr:cNvCxnSpPr/>
      </xdr:nvCxnSpPr>
      <xdr:spPr>
        <a:xfrm flipV="1">
          <a:off x="16179800" y="1056404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1"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121103</xdr:rowOff>
    </xdr:from>
    <xdr:to>
      <xdr:col>23</xdr:col>
      <xdr:colOff>406400</xdr:colOff>
      <xdr:row>61</xdr:row>
      <xdr:rowOff>141787</xdr:rowOff>
    </xdr:to>
    <xdr:cxnSp macro="">
      <xdr:nvCxnSpPr>
        <xdr:cNvPr id="323" name="直線コネクタ 322"/>
        <xdr:cNvCxnSpPr/>
      </xdr:nvCxnSpPr>
      <xdr:spPr>
        <a:xfrm>
          <a:off x="15290800" y="1057955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5" name="テキスト ボックス 324"/>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96974</xdr:rowOff>
    </xdr:from>
    <xdr:to>
      <xdr:col>22</xdr:col>
      <xdr:colOff>203200</xdr:colOff>
      <xdr:row>61</xdr:row>
      <xdr:rowOff>121103</xdr:rowOff>
    </xdr:to>
    <xdr:cxnSp macro="">
      <xdr:nvCxnSpPr>
        <xdr:cNvPr id="326" name="直線コネクタ 325"/>
        <xdr:cNvCxnSpPr/>
      </xdr:nvCxnSpPr>
      <xdr:spPr>
        <a:xfrm>
          <a:off x="14401800" y="1055542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8" name="テキスト ボックス 32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76291</xdr:rowOff>
    </xdr:from>
    <xdr:to>
      <xdr:col>21</xdr:col>
      <xdr:colOff>0</xdr:colOff>
      <xdr:row>61</xdr:row>
      <xdr:rowOff>96974</xdr:rowOff>
    </xdr:to>
    <xdr:cxnSp macro="">
      <xdr:nvCxnSpPr>
        <xdr:cNvPr id="329" name="直線コネクタ 328"/>
        <xdr:cNvCxnSpPr/>
      </xdr:nvCxnSpPr>
      <xdr:spPr>
        <a:xfrm>
          <a:off x="13512800" y="105347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3" name="テキスト ボックス 332"/>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39" name="円/楕円 338"/>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26868</xdr:rowOff>
    </xdr:from>
    <xdr:ext cx="762000" cy="259045"/>
    <xdr:sp macro="" textlink="">
      <xdr:nvSpPr>
        <xdr:cNvPr id="340" name="定員管理の状況該当値テキスト"/>
        <xdr:cNvSpPr txBox="1"/>
      </xdr:nvSpPr>
      <xdr:spPr>
        <a:xfrm>
          <a:off x="17106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90987</xdr:rowOff>
    </xdr:from>
    <xdr:to>
      <xdr:col>23</xdr:col>
      <xdr:colOff>457200</xdr:colOff>
      <xdr:row>62</xdr:row>
      <xdr:rowOff>21137</xdr:rowOff>
    </xdr:to>
    <xdr:sp macro="" textlink="">
      <xdr:nvSpPr>
        <xdr:cNvPr id="341" name="円/楕円 340"/>
        <xdr:cNvSpPr/>
      </xdr:nvSpPr>
      <xdr:spPr>
        <a:xfrm>
          <a:off x="16129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5914</xdr:rowOff>
    </xdr:from>
    <xdr:ext cx="736600" cy="259045"/>
    <xdr:sp macro="" textlink="">
      <xdr:nvSpPr>
        <xdr:cNvPr id="342" name="テキスト ボックス 341"/>
        <xdr:cNvSpPr txBox="1"/>
      </xdr:nvSpPr>
      <xdr:spPr>
        <a:xfrm>
          <a:off x="15798800" y="1063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70303</xdr:rowOff>
    </xdr:from>
    <xdr:to>
      <xdr:col>22</xdr:col>
      <xdr:colOff>254000</xdr:colOff>
      <xdr:row>62</xdr:row>
      <xdr:rowOff>453</xdr:rowOff>
    </xdr:to>
    <xdr:sp macro="" textlink="">
      <xdr:nvSpPr>
        <xdr:cNvPr id="343" name="円/楕円 342"/>
        <xdr:cNvSpPr/>
      </xdr:nvSpPr>
      <xdr:spPr>
        <a:xfrm>
          <a:off x="152400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156680</xdr:rowOff>
    </xdr:from>
    <xdr:ext cx="762000" cy="259045"/>
    <xdr:sp macro="" textlink="">
      <xdr:nvSpPr>
        <xdr:cNvPr id="344" name="テキスト ボックス 343"/>
        <xdr:cNvSpPr txBox="1"/>
      </xdr:nvSpPr>
      <xdr:spPr>
        <a:xfrm>
          <a:off x="14909800" y="106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46174</xdr:rowOff>
    </xdr:from>
    <xdr:to>
      <xdr:col>21</xdr:col>
      <xdr:colOff>50800</xdr:colOff>
      <xdr:row>61</xdr:row>
      <xdr:rowOff>147774</xdr:rowOff>
    </xdr:to>
    <xdr:sp macro="" textlink="">
      <xdr:nvSpPr>
        <xdr:cNvPr id="345" name="円/楕円 344"/>
        <xdr:cNvSpPr/>
      </xdr:nvSpPr>
      <xdr:spPr>
        <a:xfrm>
          <a:off x="14351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132551</xdr:rowOff>
    </xdr:from>
    <xdr:ext cx="762000" cy="259045"/>
    <xdr:sp macro="" textlink="">
      <xdr:nvSpPr>
        <xdr:cNvPr id="346" name="テキスト ボックス 345"/>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25491</xdr:rowOff>
    </xdr:from>
    <xdr:to>
      <xdr:col>19</xdr:col>
      <xdr:colOff>533400</xdr:colOff>
      <xdr:row>61</xdr:row>
      <xdr:rowOff>127091</xdr:rowOff>
    </xdr:to>
    <xdr:sp macro="" textlink="">
      <xdr:nvSpPr>
        <xdr:cNvPr id="347" name="円/楕円 346"/>
        <xdr:cNvSpPr/>
      </xdr:nvSpPr>
      <xdr:spPr>
        <a:xfrm>
          <a:off x="13462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111868</xdr:rowOff>
    </xdr:from>
    <xdr:ext cx="762000" cy="259045"/>
    <xdr:sp macro="" textlink="">
      <xdr:nvSpPr>
        <xdr:cNvPr id="348" name="テキスト ボックス 347"/>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全国平均、埼玉県平均及び類似団体内平均を下回っている。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主な要因としては、地方債残高の臨時財政対策債の割合が増加したことによるものである。</a:t>
          </a:r>
          <a:endParaRPr lang="ja-JP" altLang="ja-JP" sz="1300" baseline="0">
            <a:effectLst/>
          </a:endParaRPr>
        </a:p>
        <a:p>
          <a:r>
            <a:rPr kumimoji="1" lang="ja-JP" altLang="ja-JP" sz="1300" baseline="0">
              <a:solidFill>
                <a:schemeClr val="dk1"/>
              </a:solidFill>
              <a:effectLst/>
              <a:latin typeface="+mn-lt"/>
              <a:ea typeface="+mn-ea"/>
              <a:cs typeface="+mn-cs"/>
            </a:rPr>
            <a:t>　引き続き、公債費負担を考慮し、借入抑制方針を堅持することで将来負担額を軽減し、財政健全化を図っていく。</a:t>
          </a:r>
          <a:endParaRPr kumimoji="1" lang="ja-JP" altLang="en-US" sz="1300" baseline="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70696</xdr:rowOff>
    </xdr:to>
    <xdr:cxnSp macro="">
      <xdr:nvCxnSpPr>
        <xdr:cNvPr id="381" name="直線コネクタ 380"/>
        <xdr:cNvCxnSpPr/>
      </xdr:nvCxnSpPr>
      <xdr:spPr>
        <a:xfrm flipV="1">
          <a:off x="16179800" y="68643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41</xdr:row>
      <xdr:rowOff>11854</xdr:rowOff>
    </xdr:to>
    <xdr:cxnSp macro="">
      <xdr:nvCxnSpPr>
        <xdr:cNvPr id="384" name="直線コネクタ 383"/>
        <xdr:cNvCxnSpPr/>
      </xdr:nvCxnSpPr>
      <xdr:spPr>
        <a:xfrm flipV="1">
          <a:off x="15290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6" name="テキスト ボックス 38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132504</xdr:rowOff>
    </xdr:to>
    <xdr:cxnSp macro="">
      <xdr:nvCxnSpPr>
        <xdr:cNvPr id="387" name="直線コネクタ 386"/>
        <xdr:cNvCxnSpPr/>
      </xdr:nvCxnSpPr>
      <xdr:spPr>
        <a:xfrm flipV="1">
          <a:off x="14401800" y="70413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65617</xdr:rowOff>
    </xdr:to>
    <xdr:cxnSp macro="">
      <xdr:nvCxnSpPr>
        <xdr:cNvPr id="390" name="直線コネクタ 389"/>
        <xdr:cNvCxnSpPr/>
      </xdr:nvCxnSpPr>
      <xdr:spPr>
        <a:xfrm flipV="1">
          <a:off x="13512800" y="71619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2" name="テキスト ボックス 39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4" name="テキスト ボックス 39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0" name="円/楕円 39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1"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2" name="円/楕円 401"/>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3" name="テキスト ボックス 402"/>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4" name="円/楕円 403"/>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5" name="テキスト ボックス 404"/>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6" name="円/楕円 405"/>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07" name="テキスト ボックス 406"/>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08" name="円/楕円 407"/>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409" name="テキスト ボックス 408"/>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全国平均、埼玉県平均及び類似団体内平均を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庁舎建設による基金の取り崩しと一般事業債の発行により</a:t>
          </a:r>
          <a:r>
            <a:rPr kumimoji="1" lang="ja-JP" altLang="en-US" sz="1300" baseline="0">
              <a:solidFill>
                <a:schemeClr val="dk1"/>
              </a:solidFill>
              <a:effectLst/>
              <a:latin typeface="+mn-lt"/>
              <a:ea typeface="+mn-ea"/>
              <a:cs typeface="+mn-cs"/>
            </a:rPr>
            <a:t>３０．４</a:t>
          </a:r>
          <a:r>
            <a:rPr kumimoji="1" lang="ja-JP" altLang="en-US" sz="1300">
              <a:solidFill>
                <a:schemeClr val="dk1"/>
              </a:solidFill>
              <a:effectLst/>
              <a:latin typeface="+mn-lt"/>
              <a:ea typeface="+mn-ea"/>
              <a:cs typeface="+mn-cs"/>
            </a:rPr>
            <a:t>ポイント増加している。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今後は公債費負担を考慮し、借入抑制方針を維持し将来負担額を軽減し財政健全化を図っていく。</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22200</xdr:rowOff>
    </xdr:from>
    <xdr:to>
      <xdr:col>24</xdr:col>
      <xdr:colOff>558800</xdr:colOff>
      <xdr:row>16</xdr:row>
      <xdr:rowOff>144170</xdr:rowOff>
    </xdr:to>
    <xdr:cxnSp macro="">
      <xdr:nvCxnSpPr>
        <xdr:cNvPr id="441" name="直線コネクタ 440"/>
        <xdr:cNvCxnSpPr/>
      </xdr:nvCxnSpPr>
      <xdr:spPr>
        <a:xfrm>
          <a:off x="16179800" y="2593950"/>
          <a:ext cx="838200" cy="2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2"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100990</xdr:rowOff>
    </xdr:from>
    <xdr:to>
      <xdr:col>23</xdr:col>
      <xdr:colOff>406400</xdr:colOff>
      <xdr:row>15</xdr:row>
      <xdr:rowOff>22200</xdr:rowOff>
    </xdr:to>
    <xdr:cxnSp macro="">
      <xdr:nvCxnSpPr>
        <xdr:cNvPr id="444" name="直線コネクタ 443"/>
        <xdr:cNvCxnSpPr/>
      </xdr:nvCxnSpPr>
      <xdr:spPr>
        <a:xfrm>
          <a:off x="15290800" y="2501290"/>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110863</xdr:rowOff>
    </xdr:from>
    <xdr:ext cx="736600" cy="259045"/>
    <xdr:sp macro="" textlink="">
      <xdr:nvSpPr>
        <xdr:cNvPr id="446" name="テキスト ボックス 445"/>
        <xdr:cNvSpPr txBox="1"/>
      </xdr:nvSpPr>
      <xdr:spPr>
        <a:xfrm>
          <a:off x="15798800" y="268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100990</xdr:rowOff>
    </xdr:from>
    <xdr:to>
      <xdr:col>22</xdr:col>
      <xdr:colOff>203200</xdr:colOff>
      <xdr:row>15</xdr:row>
      <xdr:rowOff>15443</xdr:rowOff>
    </xdr:to>
    <xdr:cxnSp macro="">
      <xdr:nvCxnSpPr>
        <xdr:cNvPr id="447" name="直線コネクタ 446"/>
        <xdr:cNvCxnSpPr/>
      </xdr:nvCxnSpPr>
      <xdr:spPr>
        <a:xfrm flipV="1">
          <a:off x="14401800" y="2501290"/>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8" name="フローチャート : 判断 447"/>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130167</xdr:rowOff>
    </xdr:from>
    <xdr:ext cx="762000" cy="259045"/>
    <xdr:sp macro="" textlink="">
      <xdr:nvSpPr>
        <xdr:cNvPr id="449" name="テキスト ボックス 448"/>
        <xdr:cNvSpPr txBox="1"/>
      </xdr:nvSpPr>
      <xdr:spPr>
        <a:xfrm>
          <a:off x="14909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xdr:rowOff>
    </xdr:from>
    <xdr:to>
      <xdr:col>21</xdr:col>
      <xdr:colOff>0</xdr:colOff>
      <xdr:row>15</xdr:row>
      <xdr:rowOff>96520</xdr:rowOff>
    </xdr:to>
    <xdr:cxnSp macro="">
      <xdr:nvCxnSpPr>
        <xdr:cNvPr id="450" name="直線コネクタ 449"/>
        <xdr:cNvCxnSpPr/>
      </xdr:nvCxnSpPr>
      <xdr:spPr>
        <a:xfrm flipV="1">
          <a:off x="13512800" y="2587193"/>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1" name="フローチャート : 判断 450"/>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39793</xdr:rowOff>
    </xdr:from>
    <xdr:ext cx="762000" cy="259045"/>
    <xdr:sp macro="" textlink="">
      <xdr:nvSpPr>
        <xdr:cNvPr id="452" name="テキスト ボックス 451"/>
        <xdr:cNvSpPr txBox="1"/>
      </xdr:nvSpPr>
      <xdr:spPr>
        <a:xfrm>
          <a:off x="14020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3" name="フローチャート : 判断 452"/>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4" name="テキスト ボックス 453"/>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93370</xdr:rowOff>
    </xdr:from>
    <xdr:to>
      <xdr:col>24</xdr:col>
      <xdr:colOff>609600</xdr:colOff>
      <xdr:row>17</xdr:row>
      <xdr:rowOff>23520</xdr:rowOff>
    </xdr:to>
    <xdr:sp macro="" textlink="">
      <xdr:nvSpPr>
        <xdr:cNvPr id="460" name="円/楕円 459"/>
        <xdr:cNvSpPr/>
      </xdr:nvSpPr>
      <xdr:spPr>
        <a:xfrm>
          <a:off x="169672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65447</xdr:rowOff>
    </xdr:from>
    <xdr:ext cx="762000" cy="259045"/>
    <xdr:sp macro="" textlink="">
      <xdr:nvSpPr>
        <xdr:cNvPr id="461" name="将来負担の状況該当値テキスト"/>
        <xdr:cNvSpPr txBox="1"/>
      </xdr:nvSpPr>
      <xdr:spPr>
        <a:xfrm>
          <a:off x="17106900" y="28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142850</xdr:rowOff>
    </xdr:from>
    <xdr:to>
      <xdr:col>23</xdr:col>
      <xdr:colOff>457200</xdr:colOff>
      <xdr:row>15</xdr:row>
      <xdr:rowOff>73000</xdr:rowOff>
    </xdr:to>
    <xdr:sp macro="" textlink="">
      <xdr:nvSpPr>
        <xdr:cNvPr id="462" name="円/楕円 461"/>
        <xdr:cNvSpPr/>
      </xdr:nvSpPr>
      <xdr:spPr>
        <a:xfrm>
          <a:off x="16129000" y="25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83177</xdr:rowOff>
    </xdr:from>
    <xdr:ext cx="736600" cy="259045"/>
    <xdr:sp macro="" textlink="">
      <xdr:nvSpPr>
        <xdr:cNvPr id="463" name="テキスト ボックス 462"/>
        <xdr:cNvSpPr txBox="1"/>
      </xdr:nvSpPr>
      <xdr:spPr>
        <a:xfrm>
          <a:off x="15798800" y="23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50190</xdr:rowOff>
    </xdr:from>
    <xdr:to>
      <xdr:col>22</xdr:col>
      <xdr:colOff>254000</xdr:colOff>
      <xdr:row>14</xdr:row>
      <xdr:rowOff>151790</xdr:rowOff>
    </xdr:to>
    <xdr:sp macro="" textlink="">
      <xdr:nvSpPr>
        <xdr:cNvPr id="464" name="円/楕円 463"/>
        <xdr:cNvSpPr/>
      </xdr:nvSpPr>
      <xdr:spPr>
        <a:xfrm>
          <a:off x="15240000" y="24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161967</xdr:rowOff>
    </xdr:from>
    <xdr:ext cx="762000" cy="259045"/>
    <xdr:sp macro="" textlink="">
      <xdr:nvSpPr>
        <xdr:cNvPr id="465" name="テキスト ボックス 464"/>
        <xdr:cNvSpPr txBox="1"/>
      </xdr:nvSpPr>
      <xdr:spPr>
        <a:xfrm>
          <a:off x="14909800" y="22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136093</xdr:rowOff>
    </xdr:from>
    <xdr:to>
      <xdr:col>21</xdr:col>
      <xdr:colOff>50800</xdr:colOff>
      <xdr:row>15</xdr:row>
      <xdr:rowOff>66243</xdr:rowOff>
    </xdr:to>
    <xdr:sp macro="" textlink="">
      <xdr:nvSpPr>
        <xdr:cNvPr id="466" name="円/楕円 465"/>
        <xdr:cNvSpPr/>
      </xdr:nvSpPr>
      <xdr:spPr>
        <a:xfrm>
          <a:off x="14351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76420</xdr:rowOff>
    </xdr:from>
    <xdr:ext cx="762000" cy="259045"/>
    <xdr:sp macro="" textlink="">
      <xdr:nvSpPr>
        <xdr:cNvPr id="467" name="テキスト ボックス 466"/>
        <xdr:cNvSpPr txBox="1"/>
      </xdr:nvSpPr>
      <xdr:spPr>
        <a:xfrm>
          <a:off x="14020800" y="23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45720</xdr:rowOff>
    </xdr:from>
    <xdr:to>
      <xdr:col>19</xdr:col>
      <xdr:colOff>533400</xdr:colOff>
      <xdr:row>15</xdr:row>
      <xdr:rowOff>147320</xdr:rowOff>
    </xdr:to>
    <xdr:sp macro="" textlink="">
      <xdr:nvSpPr>
        <xdr:cNvPr id="468" name="円/楕円 467"/>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157497</xdr:rowOff>
    </xdr:from>
    <xdr:ext cx="762000" cy="259045"/>
    <xdr:sp macro="" textlink="">
      <xdr:nvSpPr>
        <xdr:cNvPr id="469" name="テキスト ボックス 468"/>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全国平均、埼玉県平均及び類似団体内平均は下回っている。</a:t>
          </a:r>
          <a:endParaRPr kumimoji="1" lang="en-US" altLang="ja-JP" sz="1300">
            <a:latin typeface="ＭＳ Ｐゴシック"/>
          </a:endParaRPr>
        </a:p>
        <a:p>
          <a:r>
            <a:rPr kumimoji="1" lang="ja-JP" altLang="en-US" sz="1300">
              <a:latin typeface="ＭＳ Ｐゴシック"/>
            </a:rPr>
            <a:t>退職職員と新規採用職員が増加し、職員の若返りにより人件費が減少している。引き続き業務の効率化に努め、人件費の適正化を図る。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165100</xdr:rowOff>
    </xdr:to>
    <xdr:cxnSp macro="">
      <xdr:nvCxnSpPr>
        <xdr:cNvPr id="66" name="直線コネクタ 65"/>
        <xdr:cNvCxnSpPr/>
      </xdr:nvCxnSpPr>
      <xdr:spPr>
        <a:xfrm flipV="1">
          <a:off x="3987800" y="622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16510</xdr:rowOff>
    </xdr:to>
    <xdr:cxnSp macro="">
      <xdr:nvCxnSpPr>
        <xdr:cNvPr id="72" name="直線コネクタ 71"/>
        <xdr:cNvCxnSpPr/>
      </xdr:nvCxnSpPr>
      <xdr:spPr>
        <a:xfrm flipV="1">
          <a:off x="2209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77470</xdr:rowOff>
    </xdr:to>
    <xdr:cxnSp macro="">
      <xdr:nvCxnSpPr>
        <xdr:cNvPr id="75" name="直線コネクタ 74"/>
        <xdr:cNvCxnSpPr/>
      </xdr:nvCxnSpPr>
      <xdr:spPr>
        <a:xfrm flipV="1">
          <a:off x="1320800" y="636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全国平均、類似団体内平均は上回っているが、埼玉県平均は下回っている。ポイントの増加率が全国平均、埼玉平均及び類似団体内平均を上回っているため、引き続き経常経費の一層の削減に努める。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88138</xdr:rowOff>
    </xdr:to>
    <xdr:cxnSp macro="">
      <xdr:nvCxnSpPr>
        <xdr:cNvPr id="125" name="直線コネクタ 124"/>
        <xdr:cNvCxnSpPr/>
      </xdr:nvCxnSpPr>
      <xdr:spPr>
        <a:xfrm>
          <a:off x="15671800" y="29022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159004</xdr:rowOff>
    </xdr:to>
    <xdr:cxnSp macro="">
      <xdr:nvCxnSpPr>
        <xdr:cNvPr id="128" name="直線コネクタ 127"/>
        <xdr:cNvCxnSpPr/>
      </xdr:nvCxnSpPr>
      <xdr:spPr>
        <a:xfrm>
          <a:off x="14782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17</xdr:row>
      <xdr:rowOff>106426</xdr:rowOff>
    </xdr:to>
    <xdr:cxnSp macro="">
      <xdr:nvCxnSpPr>
        <xdr:cNvPr id="131" name="直線コネクタ 130"/>
        <xdr:cNvCxnSpPr/>
      </xdr:nvCxnSpPr>
      <xdr:spPr>
        <a:xfrm flipV="1">
          <a:off x="13893800" y="28199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17</xdr:row>
      <xdr:rowOff>106426</xdr:rowOff>
    </xdr:to>
    <xdr:cxnSp macro="">
      <xdr:nvCxnSpPr>
        <xdr:cNvPr id="134" name="直線コネクタ 133"/>
        <xdr:cNvCxnSpPr/>
      </xdr:nvCxnSpPr>
      <xdr:spPr>
        <a:xfrm>
          <a:off x="13004800" y="28839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44" name="円/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6" name="円/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8" name="円/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49" name="テキスト ボックス 148"/>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50" name="円/楕円 149"/>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1" name="テキスト ボックス 150"/>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52" name="円/楕円 151"/>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4843</xdr:rowOff>
    </xdr:from>
    <xdr:ext cx="762000" cy="259045"/>
    <xdr:sp macro="" textlink="">
      <xdr:nvSpPr>
        <xdr:cNvPr id="153" name="テキスト ボックス 152"/>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全国平均、埼玉県平均及び類似団体平均を下回っている</a:t>
          </a:r>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しかしながら、障害者自立支援費が増加しつつあり、今後の社会保障費の増大はさけて通れないことから、扶助費の増加が財政を圧迫する要因として懸念される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54</xdr:row>
      <xdr:rowOff>12700</xdr:rowOff>
    </xdr:to>
    <xdr:cxnSp macro="">
      <xdr:nvCxnSpPr>
        <xdr:cNvPr id="186" name="直線コネクタ 185"/>
        <xdr:cNvCxnSpPr/>
      </xdr:nvCxnSpPr>
      <xdr:spPr>
        <a:xfrm>
          <a:off x="3987800" y="9137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189" name="直線コネクタ 188"/>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69850</xdr:rowOff>
    </xdr:to>
    <xdr:cxnSp macro="">
      <xdr:nvCxnSpPr>
        <xdr:cNvPr id="192" name="直線コネクタ 191"/>
        <xdr:cNvCxnSpPr/>
      </xdr:nvCxnSpPr>
      <xdr:spPr>
        <a:xfrm flipV="1">
          <a:off x="2209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69850</xdr:rowOff>
    </xdr:to>
    <xdr:cxnSp macro="">
      <xdr:nvCxnSpPr>
        <xdr:cNvPr id="195" name="直線コネクタ 194"/>
        <xdr:cNvCxnSpPr/>
      </xdr:nvCxnSpPr>
      <xdr:spPr>
        <a:xfrm>
          <a:off x="1320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7" name="円/楕円 206"/>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08" name="テキスト ボックス 207"/>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9" name="円/楕円 208"/>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0" name="テキスト ボックス 209"/>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3" name="円/楕円 212"/>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4" name="テキスト ボックス 213"/>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全国平均、埼玉県平均及び類似団体内平均を上回っている。</a:t>
          </a:r>
          <a:endParaRPr lang="ja-JP" altLang="ja-JP" sz="1300" baseline="0">
            <a:effectLst/>
          </a:endParaRPr>
        </a:p>
        <a:p>
          <a:r>
            <a:rPr kumimoji="1" lang="ja-JP" altLang="en-US" sz="1300" baseline="0">
              <a:latin typeface="ＭＳ Ｐゴシック"/>
            </a:rPr>
            <a:t>　下水道特別会計への繰出金が減ったため、０．５ポイント減少したが、</a:t>
          </a:r>
          <a:r>
            <a:rPr kumimoji="1" lang="ja-JP" altLang="en-US" sz="1300" baseline="0">
              <a:solidFill>
                <a:schemeClr val="dk1"/>
              </a:solidFill>
              <a:effectLst/>
              <a:latin typeface="+mn-lt"/>
              <a:ea typeface="+mn-ea"/>
              <a:cs typeface="+mn-cs"/>
            </a:rPr>
            <a:t>国民健康保険特別会計や介護保険特別会計への繰出の法定外繰出を抑制するのが課題のため、特定検診の</a:t>
          </a:r>
          <a:r>
            <a:rPr kumimoji="1" lang="en-US" altLang="ja-JP" sz="1300" baseline="0">
              <a:solidFill>
                <a:schemeClr val="dk1"/>
              </a:solidFill>
              <a:effectLst/>
              <a:latin typeface="+mn-lt"/>
              <a:ea typeface="+mn-ea"/>
              <a:cs typeface="+mn-cs"/>
            </a:rPr>
            <a:t>PR</a:t>
          </a:r>
          <a:r>
            <a:rPr kumimoji="1" lang="ja-JP" altLang="en-US" sz="1300" baseline="0">
              <a:solidFill>
                <a:schemeClr val="dk1"/>
              </a:solidFill>
              <a:effectLst/>
              <a:latin typeface="+mn-lt"/>
              <a:ea typeface="+mn-ea"/>
              <a:cs typeface="+mn-cs"/>
            </a:rPr>
            <a:t>や、健康長寿埼玉モデル普及促進事業の推進により、医療費の削減に努めていく。</a:t>
          </a:r>
          <a:endParaRPr kumimoji="1" lang="ja-JP" altLang="en-US"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16510</xdr:rowOff>
    </xdr:to>
    <xdr:cxnSp macro="">
      <xdr:nvCxnSpPr>
        <xdr:cNvPr id="247" name="直線コネクタ 246"/>
        <xdr:cNvCxnSpPr/>
      </xdr:nvCxnSpPr>
      <xdr:spPr>
        <a:xfrm flipV="1">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39370</xdr:rowOff>
    </xdr:to>
    <xdr:cxnSp macro="">
      <xdr:nvCxnSpPr>
        <xdr:cNvPr id="250" name="直線コネクタ 249"/>
        <xdr:cNvCxnSpPr/>
      </xdr:nvCxnSpPr>
      <xdr:spPr>
        <a:xfrm flipV="1">
          <a:off x="14782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39370</xdr:rowOff>
    </xdr:to>
    <xdr:cxnSp macro="">
      <xdr:nvCxnSpPr>
        <xdr:cNvPr id="253" name="直線コネクタ 252"/>
        <xdr:cNvCxnSpPr/>
      </xdr:nvCxnSpPr>
      <xdr:spPr>
        <a:xfrm>
          <a:off x="13893800" y="9712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111760</xdr:rowOff>
    </xdr:to>
    <xdr:cxnSp macro="">
      <xdr:nvCxnSpPr>
        <xdr:cNvPr id="256" name="直線コネクタ 255"/>
        <xdr:cNvCxnSpPr/>
      </xdr:nvCxnSpPr>
      <xdr:spPr>
        <a:xfrm>
          <a:off x="13004800" y="960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6" name="円/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67"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8" name="円/楕円 267"/>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69" name="テキスト ボックス 26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0" name="円/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2" name="円/楕円 271"/>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3" name="テキスト ボックス 272"/>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4" name="円/楕円 273"/>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5" name="テキスト ボックス 274"/>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全国平均、埼玉県平均及び類似団体内平均を上回っている。</a:t>
          </a:r>
          <a:endParaRPr kumimoji="1" lang="en-US" altLang="ja-JP" sz="1300">
            <a:latin typeface="ＭＳ Ｐゴシック"/>
          </a:endParaRPr>
        </a:p>
        <a:p>
          <a:r>
            <a:rPr kumimoji="1" lang="ja-JP" altLang="en-US" sz="1300">
              <a:latin typeface="ＭＳ Ｐゴシック"/>
            </a:rPr>
            <a:t>　平成２５年度に補助金の見直しを実施しており、引き続き負担金や補助金の適正化を図る。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104140</xdr:rowOff>
    </xdr:to>
    <xdr:cxnSp macro="">
      <xdr:nvCxnSpPr>
        <xdr:cNvPr id="308" name="直線コネクタ 307"/>
        <xdr:cNvCxnSpPr/>
      </xdr:nvCxnSpPr>
      <xdr:spPr>
        <a:xfrm>
          <a:off x="15671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66040</xdr:rowOff>
    </xdr:to>
    <xdr:cxnSp macro="">
      <xdr:nvCxnSpPr>
        <xdr:cNvPr id="311" name="直線コネクタ 310"/>
        <xdr:cNvCxnSpPr/>
      </xdr:nvCxnSpPr>
      <xdr:spPr>
        <a:xfrm>
          <a:off x="14782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43180</xdr:rowOff>
    </xdr:to>
    <xdr:cxnSp macro="">
      <xdr:nvCxnSpPr>
        <xdr:cNvPr id="314" name="直線コネクタ 313"/>
        <xdr:cNvCxnSpPr/>
      </xdr:nvCxnSpPr>
      <xdr:spPr>
        <a:xfrm>
          <a:off x="13893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xdr:rowOff>
    </xdr:from>
    <xdr:to>
      <xdr:col>20</xdr:col>
      <xdr:colOff>158750</xdr:colOff>
      <xdr:row>36</xdr:row>
      <xdr:rowOff>12700</xdr:rowOff>
    </xdr:to>
    <xdr:cxnSp macro="">
      <xdr:nvCxnSpPr>
        <xdr:cNvPr id="317" name="直線コネクタ 316"/>
        <xdr:cNvCxnSpPr/>
      </xdr:nvCxnSpPr>
      <xdr:spPr>
        <a:xfrm>
          <a:off x="13004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7" name="円/楕円 32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8"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29" name="円/楕円 328"/>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30" name="テキスト ボックス 32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1" name="円/楕円 330"/>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2" name="テキスト ボックス 331"/>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35" name="円/楕円 334"/>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66057</xdr:rowOff>
    </xdr:from>
    <xdr:ext cx="762000" cy="259045"/>
    <xdr:sp macro="" textlink="">
      <xdr:nvSpPr>
        <xdr:cNvPr id="336" name="テキスト ボックス 335"/>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全国平均、埼玉県平均及び類似団体平均を下回っている</a:t>
          </a:r>
          <a:r>
            <a:rPr kumimoji="1" lang="ja-JP" altLang="en-US"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新たに償還開始となる元利償還金がなかったため、１．１ポイント減少している。引き続き借入抑制方針を堅持して公債負担の軽減を図り、財政構造の弾力化を図っていく。</a:t>
          </a:r>
          <a:endParaRPr kumimoji="1" lang="en-US" altLang="ja-JP" sz="1300" baseline="0">
            <a:solidFill>
              <a:schemeClr val="dk1"/>
            </a:solidFill>
            <a:effectLst/>
            <a:latin typeface="+mn-lt"/>
            <a:ea typeface="+mn-ea"/>
            <a:cs typeface="+mn-cs"/>
          </a:endParaRPr>
        </a:p>
        <a:p>
          <a:endParaRPr kumimoji="1" lang="ja-JP" altLang="en-US" sz="1300" baseline="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107950</xdr:rowOff>
    </xdr:to>
    <xdr:cxnSp macro="">
      <xdr:nvCxnSpPr>
        <xdr:cNvPr id="369" name="直線コネクタ 368"/>
        <xdr:cNvCxnSpPr/>
      </xdr:nvCxnSpPr>
      <xdr:spPr>
        <a:xfrm flipV="1">
          <a:off x="3987800" y="12882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107950</xdr:rowOff>
    </xdr:to>
    <xdr:cxnSp macro="">
      <xdr:nvCxnSpPr>
        <xdr:cNvPr id="372" name="直線コネクタ 371"/>
        <xdr:cNvCxnSpPr/>
      </xdr:nvCxnSpPr>
      <xdr:spPr>
        <a:xfrm>
          <a:off x="3098800" y="12913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76</xdr:row>
      <xdr:rowOff>20320</xdr:rowOff>
    </xdr:to>
    <xdr:cxnSp macro="">
      <xdr:nvCxnSpPr>
        <xdr:cNvPr id="375" name="直線コネクタ 374"/>
        <xdr:cNvCxnSpPr/>
      </xdr:nvCxnSpPr>
      <xdr:spPr>
        <a:xfrm flipV="1">
          <a:off x="2209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119380</xdr:rowOff>
    </xdr:to>
    <xdr:cxnSp macro="">
      <xdr:nvCxnSpPr>
        <xdr:cNvPr id="378" name="直線コネクタ 377"/>
        <xdr:cNvCxnSpPr/>
      </xdr:nvCxnSpPr>
      <xdr:spPr>
        <a:xfrm flipV="1">
          <a:off x="1320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8" name="円/楕円 387"/>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9"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0" name="円/楕円 389"/>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1" name="テキスト ボックス 390"/>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2" name="円/楕円 391"/>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3" name="テキスト ボックス 392"/>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94" name="円/楕円 393"/>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81297</xdr:rowOff>
    </xdr:from>
    <xdr:ext cx="762000" cy="259045"/>
    <xdr:sp macro="" textlink="">
      <xdr:nvSpPr>
        <xdr:cNvPr id="395" name="テキスト ボックス 394"/>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96" name="円/楕円 395"/>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97" name="テキスト ボックス 396"/>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全国平均及び埼玉県平均は下回っているが、類似団体内平均は上回っている。</a:t>
          </a:r>
          <a:endParaRPr kumimoji="1" lang="en-US" altLang="ja-JP" sz="1300">
            <a:latin typeface="ＭＳ Ｐゴシック"/>
          </a:endParaRPr>
        </a:p>
        <a:p>
          <a:r>
            <a:rPr kumimoji="1" lang="ja-JP" altLang="en-US" sz="1300">
              <a:latin typeface="ＭＳ Ｐゴシック"/>
            </a:rPr>
            <a:t>　市町村類型が変更になったことで、類似団体内平均は上回っている。今後もより一層の歳出削減に努める。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99568</xdr:rowOff>
    </xdr:from>
    <xdr:to>
      <xdr:col>24</xdr:col>
      <xdr:colOff>31750</xdr:colOff>
      <xdr:row>76</xdr:row>
      <xdr:rowOff>113285</xdr:rowOff>
    </xdr:to>
    <xdr:cxnSp macro="">
      <xdr:nvCxnSpPr>
        <xdr:cNvPr id="428" name="直線コネクタ 427"/>
        <xdr:cNvCxnSpPr/>
      </xdr:nvCxnSpPr>
      <xdr:spPr>
        <a:xfrm>
          <a:off x="15671800" y="131297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99568</xdr:rowOff>
    </xdr:to>
    <xdr:cxnSp macro="">
      <xdr:nvCxnSpPr>
        <xdr:cNvPr id="431" name="直線コネクタ 430"/>
        <xdr:cNvCxnSpPr/>
      </xdr:nvCxnSpPr>
      <xdr:spPr>
        <a:xfrm>
          <a:off x="14782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99568</xdr:rowOff>
    </xdr:to>
    <xdr:cxnSp macro="">
      <xdr:nvCxnSpPr>
        <xdr:cNvPr id="434" name="直線コネクタ 433"/>
        <xdr:cNvCxnSpPr/>
      </xdr:nvCxnSpPr>
      <xdr:spPr>
        <a:xfrm flipV="1">
          <a:off x="13893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99568</xdr:rowOff>
    </xdr:to>
    <xdr:cxnSp macro="">
      <xdr:nvCxnSpPr>
        <xdr:cNvPr id="437" name="直線コネクタ 436"/>
        <xdr:cNvCxnSpPr/>
      </xdr:nvCxnSpPr>
      <xdr:spPr>
        <a:xfrm>
          <a:off x="13004800" y="13015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47" name="円/楕円 446"/>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34562</xdr:rowOff>
    </xdr:from>
    <xdr:ext cx="762000" cy="259045"/>
    <xdr:sp macro="" textlink="">
      <xdr:nvSpPr>
        <xdr:cNvPr id="448" name="公債費以外該当値テキスト"/>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49" name="円/楕円 448"/>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160545</xdr:rowOff>
    </xdr:from>
    <xdr:ext cx="736600" cy="259045"/>
    <xdr:sp macro="" textlink="">
      <xdr:nvSpPr>
        <xdr:cNvPr id="450" name="テキスト ボックス 449"/>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3" name="円/楕円 452"/>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54" name="テキスト ボックス 453"/>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55" name="円/楕円 454"/>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56" name="テキスト ボックス 455"/>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92939</xdr:rowOff>
    </xdr:from>
    <xdr:to>
      <xdr:col>4</xdr:col>
      <xdr:colOff>1117600</xdr:colOff>
      <xdr:row>15</xdr:row>
      <xdr:rowOff>158852</xdr:rowOff>
    </xdr:to>
    <xdr:cxnSp macro="">
      <xdr:nvCxnSpPr>
        <xdr:cNvPr id="50" name="直線コネクタ 49"/>
        <xdr:cNvCxnSpPr/>
      </xdr:nvCxnSpPr>
      <xdr:spPr bwMode="auto">
        <a:xfrm flipV="1">
          <a:off x="5003800" y="2712314"/>
          <a:ext cx="647700" cy="6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158852</xdr:rowOff>
    </xdr:from>
    <xdr:to>
      <xdr:col>4</xdr:col>
      <xdr:colOff>469900</xdr:colOff>
      <xdr:row>16</xdr:row>
      <xdr:rowOff>33369</xdr:rowOff>
    </xdr:to>
    <xdr:cxnSp macro="">
      <xdr:nvCxnSpPr>
        <xdr:cNvPr id="53" name="直線コネクタ 52"/>
        <xdr:cNvCxnSpPr/>
      </xdr:nvCxnSpPr>
      <xdr:spPr bwMode="auto">
        <a:xfrm flipV="1">
          <a:off x="4305300" y="2778227"/>
          <a:ext cx="698500" cy="4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33369</xdr:rowOff>
    </xdr:from>
    <xdr:to>
      <xdr:col>3</xdr:col>
      <xdr:colOff>904875</xdr:colOff>
      <xdr:row>16</xdr:row>
      <xdr:rowOff>52629</xdr:rowOff>
    </xdr:to>
    <xdr:cxnSp macro="">
      <xdr:nvCxnSpPr>
        <xdr:cNvPr id="56" name="直線コネクタ 55"/>
        <xdr:cNvCxnSpPr/>
      </xdr:nvCxnSpPr>
      <xdr:spPr bwMode="auto">
        <a:xfrm flipV="1">
          <a:off x="3606800" y="2824194"/>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20149</xdr:rowOff>
    </xdr:from>
    <xdr:to>
      <xdr:col>3</xdr:col>
      <xdr:colOff>206375</xdr:colOff>
      <xdr:row>16</xdr:row>
      <xdr:rowOff>52629</xdr:rowOff>
    </xdr:to>
    <xdr:cxnSp macro="">
      <xdr:nvCxnSpPr>
        <xdr:cNvPr id="59" name="直線コネクタ 58"/>
        <xdr:cNvCxnSpPr/>
      </xdr:nvCxnSpPr>
      <xdr:spPr bwMode="auto">
        <a:xfrm>
          <a:off x="2908300" y="2810974"/>
          <a:ext cx="698500" cy="3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42139</xdr:rowOff>
    </xdr:from>
    <xdr:to>
      <xdr:col>5</xdr:col>
      <xdr:colOff>34925</xdr:colOff>
      <xdr:row>15</xdr:row>
      <xdr:rowOff>143739</xdr:rowOff>
    </xdr:to>
    <xdr:sp macro="" textlink="">
      <xdr:nvSpPr>
        <xdr:cNvPr id="69" name="円/楕円 68"/>
        <xdr:cNvSpPr/>
      </xdr:nvSpPr>
      <xdr:spPr bwMode="auto">
        <a:xfrm>
          <a:off x="5600700" y="266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58666</xdr:rowOff>
    </xdr:from>
    <xdr:ext cx="762000" cy="259045"/>
    <xdr:sp macro="" textlink="">
      <xdr:nvSpPr>
        <xdr:cNvPr id="70" name="人口1人当たり決算額の推移該当値テキスト130"/>
        <xdr:cNvSpPr txBox="1"/>
      </xdr:nvSpPr>
      <xdr:spPr>
        <a:xfrm>
          <a:off x="5740400" y="250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108052</xdr:rowOff>
    </xdr:from>
    <xdr:to>
      <xdr:col>4</xdr:col>
      <xdr:colOff>520700</xdr:colOff>
      <xdr:row>16</xdr:row>
      <xdr:rowOff>38202</xdr:rowOff>
    </xdr:to>
    <xdr:sp macro="" textlink="">
      <xdr:nvSpPr>
        <xdr:cNvPr id="71" name="円/楕円 70"/>
        <xdr:cNvSpPr/>
      </xdr:nvSpPr>
      <xdr:spPr bwMode="auto">
        <a:xfrm>
          <a:off x="4953000" y="272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48379</xdr:rowOff>
    </xdr:from>
    <xdr:ext cx="736600" cy="259045"/>
    <xdr:sp macro="" textlink="">
      <xdr:nvSpPr>
        <xdr:cNvPr id="72" name="テキスト ボックス 71"/>
        <xdr:cNvSpPr txBox="1"/>
      </xdr:nvSpPr>
      <xdr:spPr>
        <a:xfrm>
          <a:off x="4622800" y="249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154019</xdr:rowOff>
    </xdr:from>
    <xdr:to>
      <xdr:col>3</xdr:col>
      <xdr:colOff>955675</xdr:colOff>
      <xdr:row>16</xdr:row>
      <xdr:rowOff>84169</xdr:rowOff>
    </xdr:to>
    <xdr:sp macro="" textlink="">
      <xdr:nvSpPr>
        <xdr:cNvPr id="73" name="円/楕円 72"/>
        <xdr:cNvSpPr/>
      </xdr:nvSpPr>
      <xdr:spPr bwMode="auto">
        <a:xfrm>
          <a:off x="4254500" y="277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94346</xdr:rowOff>
    </xdr:from>
    <xdr:ext cx="762000" cy="259045"/>
    <xdr:sp macro="" textlink="">
      <xdr:nvSpPr>
        <xdr:cNvPr id="74" name="テキスト ボックス 73"/>
        <xdr:cNvSpPr txBox="1"/>
      </xdr:nvSpPr>
      <xdr:spPr>
        <a:xfrm>
          <a:off x="3924300" y="254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1829</xdr:rowOff>
    </xdr:from>
    <xdr:to>
      <xdr:col>3</xdr:col>
      <xdr:colOff>257175</xdr:colOff>
      <xdr:row>16</xdr:row>
      <xdr:rowOff>103429</xdr:rowOff>
    </xdr:to>
    <xdr:sp macro="" textlink="">
      <xdr:nvSpPr>
        <xdr:cNvPr id="75" name="円/楕円 74"/>
        <xdr:cNvSpPr/>
      </xdr:nvSpPr>
      <xdr:spPr bwMode="auto">
        <a:xfrm>
          <a:off x="3556000" y="279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113606</xdr:rowOff>
    </xdr:from>
    <xdr:ext cx="762000" cy="259045"/>
    <xdr:sp macro="" textlink="">
      <xdr:nvSpPr>
        <xdr:cNvPr id="76" name="テキスト ボックス 75"/>
        <xdr:cNvSpPr txBox="1"/>
      </xdr:nvSpPr>
      <xdr:spPr>
        <a:xfrm>
          <a:off x="3225800" y="256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140799</xdr:rowOff>
    </xdr:from>
    <xdr:to>
      <xdr:col>2</xdr:col>
      <xdr:colOff>692150</xdr:colOff>
      <xdr:row>16</xdr:row>
      <xdr:rowOff>70949</xdr:rowOff>
    </xdr:to>
    <xdr:sp macro="" textlink="">
      <xdr:nvSpPr>
        <xdr:cNvPr id="77" name="円/楕円 76"/>
        <xdr:cNvSpPr/>
      </xdr:nvSpPr>
      <xdr:spPr bwMode="auto">
        <a:xfrm>
          <a:off x="2857500" y="276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81126</xdr:rowOff>
    </xdr:from>
    <xdr:ext cx="762000" cy="259045"/>
    <xdr:sp macro="" textlink="">
      <xdr:nvSpPr>
        <xdr:cNvPr id="78" name="テキスト ボックス 77"/>
        <xdr:cNvSpPr txBox="1"/>
      </xdr:nvSpPr>
      <xdr:spPr>
        <a:xfrm>
          <a:off x="2527300" y="252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77108</xdr:rowOff>
    </xdr:from>
    <xdr:to>
      <xdr:col>4</xdr:col>
      <xdr:colOff>1117600</xdr:colOff>
      <xdr:row>36</xdr:row>
      <xdr:rowOff>81756</xdr:rowOff>
    </xdr:to>
    <xdr:cxnSp macro="">
      <xdr:nvCxnSpPr>
        <xdr:cNvPr id="111" name="直線コネクタ 110"/>
        <xdr:cNvCxnSpPr/>
      </xdr:nvCxnSpPr>
      <xdr:spPr bwMode="auto">
        <a:xfrm flipV="1">
          <a:off x="5003800" y="7030358"/>
          <a:ext cx="6477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81756</xdr:rowOff>
    </xdr:from>
    <xdr:to>
      <xdr:col>4</xdr:col>
      <xdr:colOff>469900</xdr:colOff>
      <xdr:row>36</xdr:row>
      <xdr:rowOff>82576</xdr:rowOff>
    </xdr:to>
    <xdr:cxnSp macro="">
      <xdr:nvCxnSpPr>
        <xdr:cNvPr id="114" name="直線コネクタ 113"/>
        <xdr:cNvCxnSpPr/>
      </xdr:nvCxnSpPr>
      <xdr:spPr bwMode="auto">
        <a:xfrm flipV="1">
          <a:off x="4305300" y="7035006"/>
          <a:ext cx="6985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329921</xdr:rowOff>
    </xdr:from>
    <xdr:to>
      <xdr:col>3</xdr:col>
      <xdr:colOff>904875</xdr:colOff>
      <xdr:row>36</xdr:row>
      <xdr:rowOff>82576</xdr:rowOff>
    </xdr:to>
    <xdr:cxnSp macro="">
      <xdr:nvCxnSpPr>
        <xdr:cNvPr id="117" name="直線コネクタ 116"/>
        <xdr:cNvCxnSpPr/>
      </xdr:nvCxnSpPr>
      <xdr:spPr bwMode="auto">
        <a:xfrm>
          <a:off x="3606800" y="6940271"/>
          <a:ext cx="698500" cy="9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270790</xdr:rowOff>
    </xdr:from>
    <xdr:to>
      <xdr:col>3</xdr:col>
      <xdr:colOff>206375</xdr:colOff>
      <xdr:row>35</xdr:row>
      <xdr:rowOff>329921</xdr:rowOff>
    </xdr:to>
    <xdr:cxnSp macro="">
      <xdr:nvCxnSpPr>
        <xdr:cNvPr id="120" name="直線コネクタ 119"/>
        <xdr:cNvCxnSpPr/>
      </xdr:nvCxnSpPr>
      <xdr:spPr bwMode="auto">
        <a:xfrm>
          <a:off x="2908300" y="6881140"/>
          <a:ext cx="698500" cy="5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26308</xdr:rowOff>
    </xdr:from>
    <xdr:to>
      <xdr:col>5</xdr:col>
      <xdr:colOff>34925</xdr:colOff>
      <xdr:row>36</xdr:row>
      <xdr:rowOff>127908</xdr:rowOff>
    </xdr:to>
    <xdr:sp macro="" textlink="">
      <xdr:nvSpPr>
        <xdr:cNvPr id="130" name="円/楕円 129"/>
        <xdr:cNvSpPr/>
      </xdr:nvSpPr>
      <xdr:spPr bwMode="auto">
        <a:xfrm>
          <a:off x="5600700" y="697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341285</xdr:rowOff>
    </xdr:from>
    <xdr:ext cx="762000" cy="259045"/>
    <xdr:sp macro="" textlink="">
      <xdr:nvSpPr>
        <xdr:cNvPr id="131" name="人口1人当たり決算額の推移該当値テキスト445"/>
        <xdr:cNvSpPr txBox="1"/>
      </xdr:nvSpPr>
      <xdr:spPr>
        <a:xfrm>
          <a:off x="5740400" y="695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30956</xdr:rowOff>
    </xdr:from>
    <xdr:to>
      <xdr:col>4</xdr:col>
      <xdr:colOff>520700</xdr:colOff>
      <xdr:row>36</xdr:row>
      <xdr:rowOff>132556</xdr:rowOff>
    </xdr:to>
    <xdr:sp macro="" textlink="">
      <xdr:nvSpPr>
        <xdr:cNvPr id="132" name="円/楕円 131"/>
        <xdr:cNvSpPr/>
      </xdr:nvSpPr>
      <xdr:spPr bwMode="auto">
        <a:xfrm>
          <a:off x="4953000" y="698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117333</xdr:rowOff>
    </xdr:from>
    <xdr:ext cx="736600" cy="259045"/>
    <xdr:sp macro="" textlink="">
      <xdr:nvSpPr>
        <xdr:cNvPr id="133" name="テキスト ボックス 132"/>
        <xdr:cNvSpPr txBox="1"/>
      </xdr:nvSpPr>
      <xdr:spPr>
        <a:xfrm>
          <a:off x="4622800" y="707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31776</xdr:rowOff>
    </xdr:from>
    <xdr:to>
      <xdr:col>3</xdr:col>
      <xdr:colOff>955675</xdr:colOff>
      <xdr:row>36</xdr:row>
      <xdr:rowOff>133376</xdr:rowOff>
    </xdr:to>
    <xdr:sp macro="" textlink="">
      <xdr:nvSpPr>
        <xdr:cNvPr id="134" name="円/楕円 133"/>
        <xdr:cNvSpPr/>
      </xdr:nvSpPr>
      <xdr:spPr bwMode="auto">
        <a:xfrm>
          <a:off x="4254500" y="698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118153</xdr:rowOff>
    </xdr:from>
    <xdr:ext cx="762000" cy="259045"/>
    <xdr:sp macro="" textlink="">
      <xdr:nvSpPr>
        <xdr:cNvPr id="135" name="テキスト ボックス 134"/>
        <xdr:cNvSpPr txBox="1"/>
      </xdr:nvSpPr>
      <xdr:spPr>
        <a:xfrm>
          <a:off x="3924300" y="707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279121</xdr:rowOff>
    </xdr:from>
    <xdr:to>
      <xdr:col>3</xdr:col>
      <xdr:colOff>257175</xdr:colOff>
      <xdr:row>36</xdr:row>
      <xdr:rowOff>37821</xdr:rowOff>
    </xdr:to>
    <xdr:sp macro="" textlink="">
      <xdr:nvSpPr>
        <xdr:cNvPr id="136" name="円/楕円 135"/>
        <xdr:cNvSpPr/>
      </xdr:nvSpPr>
      <xdr:spPr bwMode="auto">
        <a:xfrm>
          <a:off x="3556000" y="68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22598</xdr:rowOff>
    </xdr:from>
    <xdr:ext cx="762000" cy="259045"/>
    <xdr:sp macro="" textlink="">
      <xdr:nvSpPr>
        <xdr:cNvPr id="137" name="テキスト ボックス 136"/>
        <xdr:cNvSpPr txBox="1"/>
      </xdr:nvSpPr>
      <xdr:spPr>
        <a:xfrm>
          <a:off x="3225800" y="69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219990</xdr:rowOff>
    </xdr:from>
    <xdr:to>
      <xdr:col>2</xdr:col>
      <xdr:colOff>692150</xdr:colOff>
      <xdr:row>35</xdr:row>
      <xdr:rowOff>321590</xdr:rowOff>
    </xdr:to>
    <xdr:sp macro="" textlink="">
      <xdr:nvSpPr>
        <xdr:cNvPr id="138" name="円/楕円 137"/>
        <xdr:cNvSpPr/>
      </xdr:nvSpPr>
      <xdr:spPr bwMode="auto">
        <a:xfrm>
          <a:off x="2857500" y="683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306367</xdr:rowOff>
    </xdr:from>
    <xdr:ext cx="762000" cy="259045"/>
    <xdr:sp macro="" textlink="">
      <xdr:nvSpPr>
        <xdr:cNvPr id="139" name="テキスト ボックス 138"/>
        <xdr:cNvSpPr txBox="1"/>
      </xdr:nvSpPr>
      <xdr:spPr>
        <a:xfrm>
          <a:off x="2527300" y="69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134694</xdr:rowOff>
    </xdr:from>
    <xdr:to>
      <xdr:col>6</xdr:col>
      <xdr:colOff>511175</xdr:colOff>
      <xdr:row>35</xdr:row>
      <xdr:rowOff>135128</xdr:rowOff>
    </xdr:to>
    <xdr:cxnSp macro="">
      <xdr:nvCxnSpPr>
        <xdr:cNvPr id="59" name="直線コネクタ 58"/>
        <xdr:cNvCxnSpPr/>
      </xdr:nvCxnSpPr>
      <xdr:spPr>
        <a:xfrm flipV="1">
          <a:off x="3797300" y="6135444"/>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135128</xdr:rowOff>
    </xdr:from>
    <xdr:to>
      <xdr:col>5</xdr:col>
      <xdr:colOff>358775</xdr:colOff>
      <xdr:row>35</xdr:row>
      <xdr:rowOff>168983</xdr:rowOff>
    </xdr:to>
    <xdr:cxnSp macro="">
      <xdr:nvCxnSpPr>
        <xdr:cNvPr id="62" name="直線コネクタ 61"/>
        <xdr:cNvCxnSpPr/>
      </xdr:nvCxnSpPr>
      <xdr:spPr>
        <a:xfrm flipV="1">
          <a:off x="2908300" y="6135878"/>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154033</xdr:rowOff>
    </xdr:from>
    <xdr:to>
      <xdr:col>4</xdr:col>
      <xdr:colOff>155575</xdr:colOff>
      <xdr:row>35</xdr:row>
      <xdr:rowOff>168983</xdr:rowOff>
    </xdr:to>
    <xdr:cxnSp macro="">
      <xdr:nvCxnSpPr>
        <xdr:cNvPr id="65" name="直線コネクタ 64"/>
        <xdr:cNvCxnSpPr/>
      </xdr:nvCxnSpPr>
      <xdr:spPr>
        <a:xfrm>
          <a:off x="2019300" y="6154783"/>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125778</xdr:rowOff>
    </xdr:from>
    <xdr:to>
      <xdr:col>2</xdr:col>
      <xdr:colOff>638175</xdr:colOff>
      <xdr:row>35</xdr:row>
      <xdr:rowOff>154033</xdr:rowOff>
    </xdr:to>
    <xdr:cxnSp macro="">
      <xdr:nvCxnSpPr>
        <xdr:cNvPr id="68" name="直線コネクタ 67"/>
        <xdr:cNvCxnSpPr/>
      </xdr:nvCxnSpPr>
      <xdr:spPr>
        <a:xfrm>
          <a:off x="1130300" y="6126528"/>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83894</xdr:rowOff>
    </xdr:from>
    <xdr:to>
      <xdr:col>6</xdr:col>
      <xdr:colOff>561975</xdr:colOff>
      <xdr:row>36</xdr:row>
      <xdr:rowOff>14044</xdr:rowOff>
    </xdr:to>
    <xdr:sp macro="" textlink="">
      <xdr:nvSpPr>
        <xdr:cNvPr id="78" name="円/楕円 77"/>
        <xdr:cNvSpPr/>
      </xdr:nvSpPr>
      <xdr:spPr>
        <a:xfrm>
          <a:off x="4584700" y="60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62321</xdr:rowOff>
    </xdr:from>
    <xdr:ext cx="534377" cy="259045"/>
    <xdr:sp macro="" textlink="">
      <xdr:nvSpPr>
        <xdr:cNvPr id="79" name="人件費該当値テキスト"/>
        <xdr:cNvSpPr txBox="1"/>
      </xdr:nvSpPr>
      <xdr:spPr>
        <a:xfrm>
          <a:off x="4686300" y="60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84328</xdr:rowOff>
    </xdr:from>
    <xdr:to>
      <xdr:col>5</xdr:col>
      <xdr:colOff>409575</xdr:colOff>
      <xdr:row>36</xdr:row>
      <xdr:rowOff>14478</xdr:rowOff>
    </xdr:to>
    <xdr:sp macro="" textlink="">
      <xdr:nvSpPr>
        <xdr:cNvPr id="80" name="円/楕円 79"/>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31005</xdr:rowOff>
    </xdr:from>
    <xdr:ext cx="534377" cy="259045"/>
    <xdr:sp macro="" textlink="">
      <xdr:nvSpPr>
        <xdr:cNvPr id="81" name="テキスト ボックス 80"/>
        <xdr:cNvSpPr txBox="1"/>
      </xdr:nvSpPr>
      <xdr:spPr>
        <a:xfrm>
          <a:off x="3530111" y="5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118183</xdr:rowOff>
    </xdr:from>
    <xdr:to>
      <xdr:col>4</xdr:col>
      <xdr:colOff>206375</xdr:colOff>
      <xdr:row>36</xdr:row>
      <xdr:rowOff>48333</xdr:rowOff>
    </xdr:to>
    <xdr:sp macro="" textlink="">
      <xdr:nvSpPr>
        <xdr:cNvPr id="82" name="円/楕円 81"/>
        <xdr:cNvSpPr/>
      </xdr:nvSpPr>
      <xdr:spPr>
        <a:xfrm>
          <a:off x="2857500" y="61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64860</xdr:rowOff>
    </xdr:from>
    <xdr:ext cx="534377" cy="259045"/>
    <xdr:sp macro="" textlink="">
      <xdr:nvSpPr>
        <xdr:cNvPr id="83" name="テキスト ボックス 82"/>
        <xdr:cNvSpPr txBox="1"/>
      </xdr:nvSpPr>
      <xdr:spPr>
        <a:xfrm>
          <a:off x="2641111" y="58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103233</xdr:rowOff>
    </xdr:from>
    <xdr:to>
      <xdr:col>3</xdr:col>
      <xdr:colOff>3175</xdr:colOff>
      <xdr:row>36</xdr:row>
      <xdr:rowOff>33383</xdr:rowOff>
    </xdr:to>
    <xdr:sp macro="" textlink="">
      <xdr:nvSpPr>
        <xdr:cNvPr id="84" name="円/楕円 83"/>
        <xdr:cNvSpPr/>
      </xdr:nvSpPr>
      <xdr:spPr>
        <a:xfrm>
          <a:off x="1968500" y="6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49910</xdr:rowOff>
    </xdr:from>
    <xdr:ext cx="534377" cy="259045"/>
    <xdr:sp macro="" textlink="">
      <xdr:nvSpPr>
        <xdr:cNvPr id="85" name="テキスト ボックス 84"/>
        <xdr:cNvSpPr txBox="1"/>
      </xdr:nvSpPr>
      <xdr:spPr>
        <a:xfrm>
          <a:off x="1752111" y="58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74978</xdr:rowOff>
    </xdr:from>
    <xdr:to>
      <xdr:col>1</xdr:col>
      <xdr:colOff>485775</xdr:colOff>
      <xdr:row>36</xdr:row>
      <xdr:rowOff>5128</xdr:rowOff>
    </xdr:to>
    <xdr:sp macro="" textlink="">
      <xdr:nvSpPr>
        <xdr:cNvPr id="86" name="円/楕円 85"/>
        <xdr:cNvSpPr/>
      </xdr:nvSpPr>
      <xdr:spPr>
        <a:xfrm>
          <a:off x="1079500" y="60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21655</xdr:rowOff>
    </xdr:from>
    <xdr:ext cx="534377" cy="259045"/>
    <xdr:sp macro="" textlink="">
      <xdr:nvSpPr>
        <xdr:cNvPr id="87" name="テキスト ボックス 86"/>
        <xdr:cNvSpPr txBox="1"/>
      </xdr:nvSpPr>
      <xdr:spPr>
        <a:xfrm>
          <a:off x="863111" y="5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103894</xdr:rowOff>
    </xdr:from>
    <xdr:to>
      <xdr:col>6</xdr:col>
      <xdr:colOff>511175</xdr:colOff>
      <xdr:row>58</xdr:row>
      <xdr:rowOff>104339</xdr:rowOff>
    </xdr:to>
    <xdr:cxnSp macro="">
      <xdr:nvCxnSpPr>
        <xdr:cNvPr id="116" name="直線コネクタ 115"/>
        <xdr:cNvCxnSpPr/>
      </xdr:nvCxnSpPr>
      <xdr:spPr>
        <a:xfrm>
          <a:off x="3797300" y="10047994"/>
          <a:ext cx="8382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103894</xdr:rowOff>
    </xdr:from>
    <xdr:to>
      <xdr:col>5</xdr:col>
      <xdr:colOff>358775</xdr:colOff>
      <xdr:row>58</xdr:row>
      <xdr:rowOff>118478</xdr:rowOff>
    </xdr:to>
    <xdr:cxnSp macro="">
      <xdr:nvCxnSpPr>
        <xdr:cNvPr id="119" name="直線コネクタ 118"/>
        <xdr:cNvCxnSpPr/>
      </xdr:nvCxnSpPr>
      <xdr:spPr>
        <a:xfrm flipV="1">
          <a:off x="2908300" y="1004799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104850</xdr:rowOff>
    </xdr:from>
    <xdr:to>
      <xdr:col>4</xdr:col>
      <xdr:colOff>155575</xdr:colOff>
      <xdr:row>58</xdr:row>
      <xdr:rowOff>118478</xdr:rowOff>
    </xdr:to>
    <xdr:cxnSp macro="">
      <xdr:nvCxnSpPr>
        <xdr:cNvPr id="122" name="直線コネクタ 121"/>
        <xdr:cNvCxnSpPr/>
      </xdr:nvCxnSpPr>
      <xdr:spPr>
        <a:xfrm>
          <a:off x="2019300" y="10048950"/>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104850</xdr:rowOff>
    </xdr:from>
    <xdr:to>
      <xdr:col>2</xdr:col>
      <xdr:colOff>638175</xdr:colOff>
      <xdr:row>58</xdr:row>
      <xdr:rowOff>112102</xdr:rowOff>
    </xdr:to>
    <xdr:cxnSp macro="">
      <xdr:nvCxnSpPr>
        <xdr:cNvPr id="125" name="直線コネクタ 124"/>
        <xdr:cNvCxnSpPr/>
      </xdr:nvCxnSpPr>
      <xdr:spPr>
        <a:xfrm flipV="1">
          <a:off x="1130300" y="10048950"/>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53539</xdr:rowOff>
    </xdr:from>
    <xdr:to>
      <xdr:col>6</xdr:col>
      <xdr:colOff>561975</xdr:colOff>
      <xdr:row>58</xdr:row>
      <xdr:rowOff>155139</xdr:rowOff>
    </xdr:to>
    <xdr:sp macro="" textlink="">
      <xdr:nvSpPr>
        <xdr:cNvPr id="135" name="円/楕円 134"/>
        <xdr:cNvSpPr/>
      </xdr:nvSpPr>
      <xdr:spPr>
        <a:xfrm>
          <a:off x="4584700" y="9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53094</xdr:rowOff>
    </xdr:from>
    <xdr:to>
      <xdr:col>5</xdr:col>
      <xdr:colOff>409575</xdr:colOff>
      <xdr:row>58</xdr:row>
      <xdr:rowOff>154694</xdr:rowOff>
    </xdr:to>
    <xdr:sp macro="" textlink="">
      <xdr:nvSpPr>
        <xdr:cNvPr id="137" name="円/楕円 136"/>
        <xdr:cNvSpPr/>
      </xdr:nvSpPr>
      <xdr:spPr>
        <a:xfrm>
          <a:off x="3746500" y="99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171221</xdr:rowOff>
    </xdr:from>
    <xdr:ext cx="534377" cy="259045"/>
    <xdr:sp macro="" textlink="">
      <xdr:nvSpPr>
        <xdr:cNvPr id="138" name="テキスト ボックス 137"/>
        <xdr:cNvSpPr txBox="1"/>
      </xdr:nvSpPr>
      <xdr:spPr>
        <a:xfrm>
          <a:off x="3530111" y="97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67678</xdr:rowOff>
    </xdr:from>
    <xdr:to>
      <xdr:col>4</xdr:col>
      <xdr:colOff>206375</xdr:colOff>
      <xdr:row>58</xdr:row>
      <xdr:rowOff>169278</xdr:rowOff>
    </xdr:to>
    <xdr:sp macro="" textlink="">
      <xdr:nvSpPr>
        <xdr:cNvPr id="139" name="円/楕円 138"/>
        <xdr:cNvSpPr/>
      </xdr:nvSpPr>
      <xdr:spPr>
        <a:xfrm>
          <a:off x="2857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160405</xdr:rowOff>
    </xdr:from>
    <xdr:ext cx="534377" cy="259045"/>
    <xdr:sp macro="" textlink="">
      <xdr:nvSpPr>
        <xdr:cNvPr id="140" name="テキスト ボックス 139"/>
        <xdr:cNvSpPr txBox="1"/>
      </xdr:nvSpPr>
      <xdr:spPr>
        <a:xfrm>
          <a:off x="2641111" y="101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54050</xdr:rowOff>
    </xdr:from>
    <xdr:to>
      <xdr:col>3</xdr:col>
      <xdr:colOff>3175</xdr:colOff>
      <xdr:row>58</xdr:row>
      <xdr:rowOff>155650</xdr:rowOff>
    </xdr:to>
    <xdr:sp macro="" textlink="">
      <xdr:nvSpPr>
        <xdr:cNvPr id="141" name="円/楕円 140"/>
        <xdr:cNvSpPr/>
      </xdr:nvSpPr>
      <xdr:spPr>
        <a:xfrm>
          <a:off x="1968500" y="99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727</xdr:rowOff>
    </xdr:from>
    <xdr:ext cx="534377" cy="259045"/>
    <xdr:sp macro="" textlink="">
      <xdr:nvSpPr>
        <xdr:cNvPr id="142" name="テキスト ボックス 141"/>
        <xdr:cNvSpPr txBox="1"/>
      </xdr:nvSpPr>
      <xdr:spPr>
        <a:xfrm>
          <a:off x="1752111" y="97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61302</xdr:rowOff>
    </xdr:from>
    <xdr:to>
      <xdr:col>1</xdr:col>
      <xdr:colOff>485775</xdr:colOff>
      <xdr:row>58</xdr:row>
      <xdr:rowOff>162902</xdr:rowOff>
    </xdr:to>
    <xdr:sp macro="" textlink="">
      <xdr:nvSpPr>
        <xdr:cNvPr id="143" name="円/楕円 142"/>
        <xdr:cNvSpPr/>
      </xdr:nvSpPr>
      <xdr:spPr>
        <a:xfrm>
          <a:off x="1079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7979</xdr:rowOff>
    </xdr:from>
    <xdr:ext cx="534377" cy="259045"/>
    <xdr:sp macro="" textlink="">
      <xdr:nvSpPr>
        <xdr:cNvPr id="144" name="テキスト ボックス 143"/>
        <xdr:cNvSpPr txBox="1"/>
      </xdr:nvSpPr>
      <xdr:spPr>
        <a:xfrm>
          <a:off x="863111" y="9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46737</xdr:rowOff>
    </xdr:from>
    <xdr:to>
      <xdr:col>6</xdr:col>
      <xdr:colOff>511175</xdr:colOff>
      <xdr:row>76</xdr:row>
      <xdr:rowOff>50873</xdr:rowOff>
    </xdr:to>
    <xdr:cxnSp macro="">
      <xdr:nvCxnSpPr>
        <xdr:cNvPr id="175" name="直線コネクタ 174"/>
        <xdr:cNvCxnSpPr/>
      </xdr:nvCxnSpPr>
      <xdr:spPr>
        <a:xfrm>
          <a:off x="3797300" y="13076937"/>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46737</xdr:rowOff>
    </xdr:from>
    <xdr:to>
      <xdr:col>5</xdr:col>
      <xdr:colOff>358775</xdr:colOff>
      <xdr:row>76</xdr:row>
      <xdr:rowOff>80373</xdr:rowOff>
    </xdr:to>
    <xdr:cxnSp macro="">
      <xdr:nvCxnSpPr>
        <xdr:cNvPr id="178" name="直線コネクタ 177"/>
        <xdr:cNvCxnSpPr/>
      </xdr:nvCxnSpPr>
      <xdr:spPr>
        <a:xfrm flipV="1">
          <a:off x="2908300" y="13076937"/>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58057</xdr:rowOff>
    </xdr:from>
    <xdr:to>
      <xdr:col>4</xdr:col>
      <xdr:colOff>155575</xdr:colOff>
      <xdr:row>76</xdr:row>
      <xdr:rowOff>80373</xdr:rowOff>
    </xdr:to>
    <xdr:cxnSp macro="">
      <xdr:nvCxnSpPr>
        <xdr:cNvPr id="181" name="直線コネクタ 180"/>
        <xdr:cNvCxnSpPr/>
      </xdr:nvCxnSpPr>
      <xdr:spPr>
        <a:xfrm>
          <a:off x="2019300" y="13088257"/>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58057</xdr:rowOff>
    </xdr:from>
    <xdr:to>
      <xdr:col>2</xdr:col>
      <xdr:colOff>638175</xdr:colOff>
      <xdr:row>76</xdr:row>
      <xdr:rowOff>159513</xdr:rowOff>
    </xdr:to>
    <xdr:cxnSp macro="">
      <xdr:nvCxnSpPr>
        <xdr:cNvPr id="184" name="直線コネクタ 183"/>
        <xdr:cNvCxnSpPr/>
      </xdr:nvCxnSpPr>
      <xdr:spPr>
        <a:xfrm flipV="1">
          <a:off x="1130300" y="13088257"/>
          <a:ext cx="889000" cy="10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73</xdr:rowOff>
    </xdr:from>
    <xdr:to>
      <xdr:col>6</xdr:col>
      <xdr:colOff>561975</xdr:colOff>
      <xdr:row>76</xdr:row>
      <xdr:rowOff>101673</xdr:rowOff>
    </xdr:to>
    <xdr:sp macro="" textlink="">
      <xdr:nvSpPr>
        <xdr:cNvPr id="194" name="円/楕円 193"/>
        <xdr:cNvSpPr/>
      </xdr:nvSpPr>
      <xdr:spPr>
        <a:xfrm>
          <a:off x="45847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22950</xdr:rowOff>
    </xdr:from>
    <xdr:ext cx="469744" cy="259045"/>
    <xdr:sp macro="" textlink="">
      <xdr:nvSpPr>
        <xdr:cNvPr id="195" name="維持補修費該当値テキスト"/>
        <xdr:cNvSpPr txBox="1"/>
      </xdr:nvSpPr>
      <xdr:spPr>
        <a:xfrm>
          <a:off x="4686300" y="1288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167387</xdr:rowOff>
    </xdr:from>
    <xdr:to>
      <xdr:col>5</xdr:col>
      <xdr:colOff>409575</xdr:colOff>
      <xdr:row>76</xdr:row>
      <xdr:rowOff>97537</xdr:rowOff>
    </xdr:to>
    <xdr:sp macro="" textlink="">
      <xdr:nvSpPr>
        <xdr:cNvPr id="196" name="円/楕円 195"/>
        <xdr:cNvSpPr/>
      </xdr:nvSpPr>
      <xdr:spPr>
        <a:xfrm>
          <a:off x="3746500" y="130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114063</xdr:rowOff>
    </xdr:from>
    <xdr:ext cx="469744" cy="259045"/>
    <xdr:sp macro="" textlink="">
      <xdr:nvSpPr>
        <xdr:cNvPr id="197" name="テキスト ボックス 196"/>
        <xdr:cNvSpPr txBox="1"/>
      </xdr:nvSpPr>
      <xdr:spPr>
        <a:xfrm>
          <a:off x="3562427" y="128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29573</xdr:rowOff>
    </xdr:from>
    <xdr:to>
      <xdr:col>4</xdr:col>
      <xdr:colOff>206375</xdr:colOff>
      <xdr:row>76</xdr:row>
      <xdr:rowOff>131173</xdr:rowOff>
    </xdr:to>
    <xdr:sp macro="" textlink="">
      <xdr:nvSpPr>
        <xdr:cNvPr id="198" name="円/楕円 197"/>
        <xdr:cNvSpPr/>
      </xdr:nvSpPr>
      <xdr:spPr>
        <a:xfrm>
          <a:off x="2857500" y="130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147700</xdr:rowOff>
    </xdr:from>
    <xdr:ext cx="469744" cy="259045"/>
    <xdr:sp macro="" textlink="">
      <xdr:nvSpPr>
        <xdr:cNvPr id="199" name="テキスト ボックス 198"/>
        <xdr:cNvSpPr txBox="1"/>
      </xdr:nvSpPr>
      <xdr:spPr>
        <a:xfrm>
          <a:off x="2673427" y="1283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7257</xdr:rowOff>
    </xdr:from>
    <xdr:to>
      <xdr:col>3</xdr:col>
      <xdr:colOff>3175</xdr:colOff>
      <xdr:row>76</xdr:row>
      <xdr:rowOff>108857</xdr:rowOff>
    </xdr:to>
    <xdr:sp macro="" textlink="">
      <xdr:nvSpPr>
        <xdr:cNvPr id="200" name="円/楕円 199"/>
        <xdr:cNvSpPr/>
      </xdr:nvSpPr>
      <xdr:spPr>
        <a:xfrm>
          <a:off x="1968500" y="130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125384</xdr:rowOff>
    </xdr:from>
    <xdr:ext cx="469744" cy="259045"/>
    <xdr:sp macro="" textlink="">
      <xdr:nvSpPr>
        <xdr:cNvPr id="201" name="テキスト ボックス 200"/>
        <xdr:cNvSpPr txBox="1"/>
      </xdr:nvSpPr>
      <xdr:spPr>
        <a:xfrm>
          <a:off x="1784427" y="1281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108713</xdr:rowOff>
    </xdr:from>
    <xdr:to>
      <xdr:col>1</xdr:col>
      <xdr:colOff>485775</xdr:colOff>
      <xdr:row>77</xdr:row>
      <xdr:rowOff>38863</xdr:rowOff>
    </xdr:to>
    <xdr:sp macro="" textlink="">
      <xdr:nvSpPr>
        <xdr:cNvPr id="202" name="円/楕円 201"/>
        <xdr:cNvSpPr/>
      </xdr:nvSpPr>
      <xdr:spPr>
        <a:xfrm>
          <a:off x="1079500" y="13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55389</xdr:rowOff>
    </xdr:from>
    <xdr:ext cx="469744" cy="259045"/>
    <xdr:sp macro="" textlink="">
      <xdr:nvSpPr>
        <xdr:cNvPr id="203" name="テキスト ボックス 202"/>
        <xdr:cNvSpPr txBox="1"/>
      </xdr:nvSpPr>
      <xdr:spPr>
        <a:xfrm>
          <a:off x="895427" y="129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37173</xdr:rowOff>
    </xdr:from>
    <xdr:to>
      <xdr:col>6</xdr:col>
      <xdr:colOff>510540</xdr:colOff>
      <xdr:row>96</xdr:row>
      <xdr:rowOff>57175</xdr:rowOff>
    </xdr:to>
    <xdr:cxnSp macro="">
      <xdr:nvCxnSpPr>
        <xdr:cNvPr id="226" name="直線コネクタ 225"/>
        <xdr:cNvCxnSpPr/>
      </xdr:nvCxnSpPr>
      <xdr:spPr>
        <a:xfrm flipV="1">
          <a:off x="4633595" y="15467673"/>
          <a:ext cx="1270" cy="104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61002</xdr:rowOff>
    </xdr:from>
    <xdr:ext cx="534377" cy="259045"/>
    <xdr:sp macro="" textlink="">
      <xdr:nvSpPr>
        <xdr:cNvPr id="227" name="扶助費最小値テキスト"/>
        <xdr:cNvSpPr txBox="1"/>
      </xdr:nvSpPr>
      <xdr:spPr>
        <a:xfrm>
          <a:off x="4686300" y="165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96</xdr:row>
      <xdr:rowOff>57175</xdr:rowOff>
    </xdr:from>
    <xdr:to>
      <xdr:col>6</xdr:col>
      <xdr:colOff>600075</xdr:colOff>
      <xdr:row>96</xdr:row>
      <xdr:rowOff>57175</xdr:rowOff>
    </xdr:to>
    <xdr:cxnSp macro="">
      <xdr:nvCxnSpPr>
        <xdr:cNvPr id="228" name="直線コネクタ 227"/>
        <xdr:cNvCxnSpPr/>
      </xdr:nvCxnSpPr>
      <xdr:spPr>
        <a:xfrm>
          <a:off x="4546600" y="1651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155300</xdr:rowOff>
    </xdr:from>
    <xdr:ext cx="534377" cy="259045"/>
    <xdr:sp macro="" textlink="">
      <xdr:nvSpPr>
        <xdr:cNvPr id="229" name="扶助費最大値テキスト"/>
        <xdr:cNvSpPr txBox="1"/>
      </xdr:nvSpPr>
      <xdr:spPr>
        <a:xfrm>
          <a:off x="4686300" y="152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90</xdr:row>
      <xdr:rowOff>37173</xdr:rowOff>
    </xdr:from>
    <xdr:to>
      <xdr:col>6</xdr:col>
      <xdr:colOff>600075</xdr:colOff>
      <xdr:row>90</xdr:row>
      <xdr:rowOff>37173</xdr:rowOff>
    </xdr:to>
    <xdr:cxnSp macro="">
      <xdr:nvCxnSpPr>
        <xdr:cNvPr id="230" name="直線コネクタ 229"/>
        <xdr:cNvCxnSpPr/>
      </xdr:nvCxnSpPr>
      <xdr:spPr>
        <a:xfrm>
          <a:off x="4546600" y="1546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57175</xdr:rowOff>
    </xdr:from>
    <xdr:to>
      <xdr:col>6</xdr:col>
      <xdr:colOff>511175</xdr:colOff>
      <xdr:row>96</xdr:row>
      <xdr:rowOff>74092</xdr:rowOff>
    </xdr:to>
    <xdr:cxnSp macro="">
      <xdr:nvCxnSpPr>
        <xdr:cNvPr id="231" name="直線コネクタ 230"/>
        <xdr:cNvCxnSpPr/>
      </xdr:nvCxnSpPr>
      <xdr:spPr>
        <a:xfrm flipV="1">
          <a:off x="3797300" y="1651637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128077</xdr:rowOff>
    </xdr:from>
    <xdr:ext cx="534377" cy="259045"/>
    <xdr:sp macro="" textlink="">
      <xdr:nvSpPr>
        <xdr:cNvPr id="232" name="扶助費平均値テキスト"/>
        <xdr:cNvSpPr txBox="1"/>
      </xdr:nvSpPr>
      <xdr:spPr>
        <a:xfrm>
          <a:off x="4686300" y="1590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105200</xdr:rowOff>
    </xdr:from>
    <xdr:to>
      <xdr:col>6</xdr:col>
      <xdr:colOff>561975</xdr:colOff>
      <xdr:row>94</xdr:row>
      <xdr:rowOff>35350</xdr:rowOff>
    </xdr:to>
    <xdr:sp macro="" textlink="">
      <xdr:nvSpPr>
        <xdr:cNvPr id="233" name="フローチャート : 判断 232"/>
        <xdr:cNvSpPr/>
      </xdr:nvSpPr>
      <xdr:spPr>
        <a:xfrm>
          <a:off x="4584700" y="160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74092</xdr:rowOff>
    </xdr:from>
    <xdr:to>
      <xdr:col>5</xdr:col>
      <xdr:colOff>358775</xdr:colOff>
      <xdr:row>96</xdr:row>
      <xdr:rowOff>166309</xdr:rowOff>
    </xdr:to>
    <xdr:cxnSp macro="">
      <xdr:nvCxnSpPr>
        <xdr:cNvPr id="234" name="直線コネクタ 233"/>
        <xdr:cNvCxnSpPr/>
      </xdr:nvCxnSpPr>
      <xdr:spPr>
        <a:xfrm flipV="1">
          <a:off x="2908300" y="16533292"/>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112835</xdr:rowOff>
    </xdr:from>
    <xdr:to>
      <xdr:col>5</xdr:col>
      <xdr:colOff>409575</xdr:colOff>
      <xdr:row>94</xdr:row>
      <xdr:rowOff>42985</xdr:rowOff>
    </xdr:to>
    <xdr:sp macro="" textlink="">
      <xdr:nvSpPr>
        <xdr:cNvPr id="235" name="フローチャート : 判断 234"/>
        <xdr:cNvSpPr/>
      </xdr:nvSpPr>
      <xdr:spPr>
        <a:xfrm>
          <a:off x="3746500" y="1605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59512</xdr:rowOff>
    </xdr:from>
    <xdr:ext cx="534377" cy="259045"/>
    <xdr:sp macro="" textlink="">
      <xdr:nvSpPr>
        <xdr:cNvPr id="236" name="テキスト ボックス 235"/>
        <xdr:cNvSpPr txBox="1"/>
      </xdr:nvSpPr>
      <xdr:spPr>
        <a:xfrm>
          <a:off x="3530111" y="158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165967</xdr:rowOff>
    </xdr:from>
    <xdr:to>
      <xdr:col>4</xdr:col>
      <xdr:colOff>155575</xdr:colOff>
      <xdr:row>96</xdr:row>
      <xdr:rowOff>166309</xdr:rowOff>
    </xdr:to>
    <xdr:cxnSp macro="">
      <xdr:nvCxnSpPr>
        <xdr:cNvPr id="237" name="直線コネクタ 236"/>
        <xdr:cNvCxnSpPr/>
      </xdr:nvCxnSpPr>
      <xdr:spPr>
        <a:xfrm>
          <a:off x="2019300" y="1662516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70566</xdr:rowOff>
    </xdr:from>
    <xdr:to>
      <xdr:col>4</xdr:col>
      <xdr:colOff>206375</xdr:colOff>
      <xdr:row>95</xdr:row>
      <xdr:rowOff>716</xdr:rowOff>
    </xdr:to>
    <xdr:sp macro="" textlink="">
      <xdr:nvSpPr>
        <xdr:cNvPr id="238" name="フローチャート : 判断 237"/>
        <xdr:cNvSpPr/>
      </xdr:nvSpPr>
      <xdr:spPr>
        <a:xfrm>
          <a:off x="2857500" y="1618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17243</xdr:rowOff>
    </xdr:from>
    <xdr:ext cx="534377" cy="259045"/>
    <xdr:sp macro="" textlink="">
      <xdr:nvSpPr>
        <xdr:cNvPr id="239" name="テキスト ボックス 238"/>
        <xdr:cNvSpPr txBox="1"/>
      </xdr:nvSpPr>
      <xdr:spPr>
        <a:xfrm>
          <a:off x="2641111" y="159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161599</xdr:rowOff>
    </xdr:from>
    <xdr:to>
      <xdr:col>2</xdr:col>
      <xdr:colOff>638175</xdr:colOff>
      <xdr:row>96</xdr:row>
      <xdr:rowOff>165967</xdr:rowOff>
    </xdr:to>
    <xdr:cxnSp macro="">
      <xdr:nvCxnSpPr>
        <xdr:cNvPr id="240" name="直線コネクタ 239"/>
        <xdr:cNvCxnSpPr/>
      </xdr:nvCxnSpPr>
      <xdr:spPr>
        <a:xfrm>
          <a:off x="1130300" y="16620799"/>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88283</xdr:rowOff>
    </xdr:from>
    <xdr:to>
      <xdr:col>3</xdr:col>
      <xdr:colOff>3175</xdr:colOff>
      <xdr:row>95</xdr:row>
      <xdr:rowOff>18433</xdr:rowOff>
    </xdr:to>
    <xdr:sp macro="" textlink="">
      <xdr:nvSpPr>
        <xdr:cNvPr id="241" name="フローチャート : 判断 240"/>
        <xdr:cNvSpPr/>
      </xdr:nvSpPr>
      <xdr:spPr>
        <a:xfrm>
          <a:off x="1968500" y="162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34960</xdr:rowOff>
    </xdr:from>
    <xdr:ext cx="534377" cy="259045"/>
    <xdr:sp macro="" textlink="">
      <xdr:nvSpPr>
        <xdr:cNvPr id="242" name="テキスト ボックス 241"/>
        <xdr:cNvSpPr txBox="1"/>
      </xdr:nvSpPr>
      <xdr:spPr>
        <a:xfrm>
          <a:off x="1752111" y="159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99667</xdr:rowOff>
    </xdr:from>
    <xdr:to>
      <xdr:col>1</xdr:col>
      <xdr:colOff>485775</xdr:colOff>
      <xdr:row>95</xdr:row>
      <xdr:rowOff>29817</xdr:rowOff>
    </xdr:to>
    <xdr:sp macro="" textlink="">
      <xdr:nvSpPr>
        <xdr:cNvPr id="243" name="フローチャート : 判断 242"/>
        <xdr:cNvSpPr/>
      </xdr:nvSpPr>
      <xdr:spPr>
        <a:xfrm>
          <a:off x="1079500" y="1621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46344</xdr:rowOff>
    </xdr:from>
    <xdr:ext cx="534377" cy="259045"/>
    <xdr:sp macro="" textlink="">
      <xdr:nvSpPr>
        <xdr:cNvPr id="244" name="テキスト ボックス 243"/>
        <xdr:cNvSpPr txBox="1"/>
      </xdr:nvSpPr>
      <xdr:spPr>
        <a:xfrm>
          <a:off x="863111" y="159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6375</xdr:rowOff>
    </xdr:from>
    <xdr:to>
      <xdr:col>6</xdr:col>
      <xdr:colOff>561975</xdr:colOff>
      <xdr:row>96</xdr:row>
      <xdr:rowOff>107975</xdr:rowOff>
    </xdr:to>
    <xdr:sp macro="" textlink="">
      <xdr:nvSpPr>
        <xdr:cNvPr id="250" name="円/楕円 249"/>
        <xdr:cNvSpPr/>
      </xdr:nvSpPr>
      <xdr:spPr>
        <a:xfrm>
          <a:off x="4584700" y="164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92752</xdr:rowOff>
    </xdr:from>
    <xdr:ext cx="534377" cy="259045"/>
    <xdr:sp macro="" textlink="">
      <xdr:nvSpPr>
        <xdr:cNvPr id="251" name="扶助費該当値テキスト"/>
        <xdr:cNvSpPr txBox="1"/>
      </xdr:nvSpPr>
      <xdr:spPr>
        <a:xfrm>
          <a:off x="4686300" y="163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23292</xdr:rowOff>
    </xdr:from>
    <xdr:to>
      <xdr:col>5</xdr:col>
      <xdr:colOff>409575</xdr:colOff>
      <xdr:row>96</xdr:row>
      <xdr:rowOff>124892</xdr:rowOff>
    </xdr:to>
    <xdr:sp macro="" textlink="">
      <xdr:nvSpPr>
        <xdr:cNvPr id="252" name="円/楕円 251"/>
        <xdr:cNvSpPr/>
      </xdr:nvSpPr>
      <xdr:spPr>
        <a:xfrm>
          <a:off x="3746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116019</xdr:rowOff>
    </xdr:from>
    <xdr:ext cx="534377" cy="259045"/>
    <xdr:sp macro="" textlink="">
      <xdr:nvSpPr>
        <xdr:cNvPr id="253" name="テキスト ボックス 252"/>
        <xdr:cNvSpPr txBox="1"/>
      </xdr:nvSpPr>
      <xdr:spPr>
        <a:xfrm>
          <a:off x="3530111" y="165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115509</xdr:rowOff>
    </xdr:from>
    <xdr:to>
      <xdr:col>4</xdr:col>
      <xdr:colOff>206375</xdr:colOff>
      <xdr:row>97</xdr:row>
      <xdr:rowOff>45659</xdr:rowOff>
    </xdr:to>
    <xdr:sp macro="" textlink="">
      <xdr:nvSpPr>
        <xdr:cNvPr id="254" name="円/楕円 253"/>
        <xdr:cNvSpPr/>
      </xdr:nvSpPr>
      <xdr:spPr>
        <a:xfrm>
          <a:off x="2857500" y="165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36786</xdr:rowOff>
    </xdr:from>
    <xdr:ext cx="534377" cy="259045"/>
    <xdr:sp macro="" textlink="">
      <xdr:nvSpPr>
        <xdr:cNvPr id="255" name="テキスト ボックス 254"/>
        <xdr:cNvSpPr txBox="1"/>
      </xdr:nvSpPr>
      <xdr:spPr>
        <a:xfrm>
          <a:off x="2641111" y="166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115167</xdr:rowOff>
    </xdr:from>
    <xdr:to>
      <xdr:col>3</xdr:col>
      <xdr:colOff>3175</xdr:colOff>
      <xdr:row>97</xdr:row>
      <xdr:rowOff>45317</xdr:rowOff>
    </xdr:to>
    <xdr:sp macro="" textlink="">
      <xdr:nvSpPr>
        <xdr:cNvPr id="256" name="円/楕円 255"/>
        <xdr:cNvSpPr/>
      </xdr:nvSpPr>
      <xdr:spPr>
        <a:xfrm>
          <a:off x="1968500" y="165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36444</xdr:rowOff>
    </xdr:from>
    <xdr:ext cx="534377" cy="259045"/>
    <xdr:sp macro="" textlink="">
      <xdr:nvSpPr>
        <xdr:cNvPr id="257" name="テキスト ボックス 256"/>
        <xdr:cNvSpPr txBox="1"/>
      </xdr:nvSpPr>
      <xdr:spPr>
        <a:xfrm>
          <a:off x="1752111" y="166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110799</xdr:rowOff>
    </xdr:from>
    <xdr:to>
      <xdr:col>1</xdr:col>
      <xdr:colOff>485775</xdr:colOff>
      <xdr:row>97</xdr:row>
      <xdr:rowOff>40949</xdr:rowOff>
    </xdr:to>
    <xdr:sp macro="" textlink="">
      <xdr:nvSpPr>
        <xdr:cNvPr id="258" name="円/楕円 257"/>
        <xdr:cNvSpPr/>
      </xdr:nvSpPr>
      <xdr:spPr>
        <a:xfrm>
          <a:off x="10795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32076</xdr:rowOff>
    </xdr:from>
    <xdr:ext cx="534377" cy="259045"/>
    <xdr:sp macro="" textlink="">
      <xdr:nvSpPr>
        <xdr:cNvPr id="259" name="テキスト ボックス 258"/>
        <xdr:cNvSpPr txBox="1"/>
      </xdr:nvSpPr>
      <xdr:spPr>
        <a:xfrm>
          <a:off x="863111" y="166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86" name="直線コネクタ 285"/>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87"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88" name="直線コネクタ 287"/>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89"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0" name="直線コネクタ 289"/>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46905</xdr:rowOff>
    </xdr:from>
    <xdr:to>
      <xdr:col>15</xdr:col>
      <xdr:colOff>180975</xdr:colOff>
      <xdr:row>37</xdr:row>
      <xdr:rowOff>85751</xdr:rowOff>
    </xdr:to>
    <xdr:cxnSp macro="">
      <xdr:nvCxnSpPr>
        <xdr:cNvPr id="291" name="直線コネクタ 290"/>
        <xdr:cNvCxnSpPr/>
      </xdr:nvCxnSpPr>
      <xdr:spPr>
        <a:xfrm flipV="1">
          <a:off x="9639300" y="6390555"/>
          <a:ext cx="8382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2"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3" name="フローチャート : 判断 292"/>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85751</xdr:rowOff>
    </xdr:from>
    <xdr:to>
      <xdr:col>14</xdr:col>
      <xdr:colOff>28575</xdr:colOff>
      <xdr:row>38</xdr:row>
      <xdr:rowOff>16876</xdr:rowOff>
    </xdr:to>
    <xdr:cxnSp macro="">
      <xdr:nvCxnSpPr>
        <xdr:cNvPr id="294" name="直線コネクタ 293"/>
        <xdr:cNvCxnSpPr/>
      </xdr:nvCxnSpPr>
      <xdr:spPr>
        <a:xfrm flipV="1">
          <a:off x="8750300" y="6429401"/>
          <a:ext cx="8890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5" name="フローチャート : 判断 294"/>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296" name="テキスト ボックス 295"/>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16876</xdr:rowOff>
    </xdr:from>
    <xdr:to>
      <xdr:col>12</xdr:col>
      <xdr:colOff>511175</xdr:colOff>
      <xdr:row>38</xdr:row>
      <xdr:rowOff>63152</xdr:rowOff>
    </xdr:to>
    <xdr:cxnSp macro="">
      <xdr:nvCxnSpPr>
        <xdr:cNvPr id="297" name="直線コネクタ 296"/>
        <xdr:cNvCxnSpPr/>
      </xdr:nvCxnSpPr>
      <xdr:spPr>
        <a:xfrm flipV="1">
          <a:off x="7861300" y="6531976"/>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298" name="フローチャート : 判断 297"/>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299" name="テキスト ボックス 298"/>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63152</xdr:rowOff>
    </xdr:from>
    <xdr:to>
      <xdr:col>11</xdr:col>
      <xdr:colOff>307975</xdr:colOff>
      <xdr:row>38</xdr:row>
      <xdr:rowOff>78191</xdr:rowOff>
    </xdr:to>
    <xdr:cxnSp macro="">
      <xdr:nvCxnSpPr>
        <xdr:cNvPr id="300" name="直線コネクタ 299"/>
        <xdr:cNvCxnSpPr/>
      </xdr:nvCxnSpPr>
      <xdr:spPr>
        <a:xfrm flipV="1">
          <a:off x="6972300" y="6578252"/>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1" name="フローチャート : 判断 300"/>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2" name="テキスト ボックス 301"/>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3" name="フローチャート : 判断 302"/>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4" name="テキスト ボックス 303"/>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167555</xdr:rowOff>
    </xdr:from>
    <xdr:to>
      <xdr:col>15</xdr:col>
      <xdr:colOff>231775</xdr:colOff>
      <xdr:row>37</xdr:row>
      <xdr:rowOff>97705</xdr:rowOff>
    </xdr:to>
    <xdr:sp macro="" textlink="">
      <xdr:nvSpPr>
        <xdr:cNvPr id="310" name="円/楕円 309"/>
        <xdr:cNvSpPr/>
      </xdr:nvSpPr>
      <xdr:spPr>
        <a:xfrm>
          <a:off x="10426700" y="63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145982</xdr:rowOff>
    </xdr:from>
    <xdr:ext cx="534377" cy="259045"/>
    <xdr:sp macro="" textlink="">
      <xdr:nvSpPr>
        <xdr:cNvPr id="311" name="補助費等該当値テキスト"/>
        <xdr:cNvSpPr txBox="1"/>
      </xdr:nvSpPr>
      <xdr:spPr>
        <a:xfrm>
          <a:off x="10528300" y="63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34951</xdr:rowOff>
    </xdr:from>
    <xdr:to>
      <xdr:col>14</xdr:col>
      <xdr:colOff>79375</xdr:colOff>
      <xdr:row>37</xdr:row>
      <xdr:rowOff>136551</xdr:rowOff>
    </xdr:to>
    <xdr:sp macro="" textlink="">
      <xdr:nvSpPr>
        <xdr:cNvPr id="312" name="円/楕円 311"/>
        <xdr:cNvSpPr/>
      </xdr:nvSpPr>
      <xdr:spPr>
        <a:xfrm>
          <a:off x="9588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153078</xdr:rowOff>
    </xdr:from>
    <xdr:ext cx="534377" cy="259045"/>
    <xdr:sp macro="" textlink="">
      <xdr:nvSpPr>
        <xdr:cNvPr id="313" name="テキスト ボックス 312"/>
        <xdr:cNvSpPr txBox="1"/>
      </xdr:nvSpPr>
      <xdr:spPr>
        <a:xfrm>
          <a:off x="9372111" y="61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137526</xdr:rowOff>
    </xdr:from>
    <xdr:to>
      <xdr:col>12</xdr:col>
      <xdr:colOff>561975</xdr:colOff>
      <xdr:row>38</xdr:row>
      <xdr:rowOff>67676</xdr:rowOff>
    </xdr:to>
    <xdr:sp macro="" textlink="">
      <xdr:nvSpPr>
        <xdr:cNvPr id="314" name="円/楕円 313"/>
        <xdr:cNvSpPr/>
      </xdr:nvSpPr>
      <xdr:spPr>
        <a:xfrm>
          <a:off x="8699500" y="64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58803</xdr:rowOff>
    </xdr:from>
    <xdr:ext cx="534377" cy="259045"/>
    <xdr:sp macro="" textlink="">
      <xdr:nvSpPr>
        <xdr:cNvPr id="315" name="テキスト ボックス 314"/>
        <xdr:cNvSpPr txBox="1"/>
      </xdr:nvSpPr>
      <xdr:spPr>
        <a:xfrm>
          <a:off x="8483111" y="6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12352</xdr:rowOff>
    </xdr:from>
    <xdr:to>
      <xdr:col>11</xdr:col>
      <xdr:colOff>358775</xdr:colOff>
      <xdr:row>38</xdr:row>
      <xdr:rowOff>113952</xdr:rowOff>
    </xdr:to>
    <xdr:sp macro="" textlink="">
      <xdr:nvSpPr>
        <xdr:cNvPr id="316" name="円/楕円 315"/>
        <xdr:cNvSpPr/>
      </xdr:nvSpPr>
      <xdr:spPr>
        <a:xfrm>
          <a:off x="7810500" y="65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105079</xdr:rowOff>
    </xdr:from>
    <xdr:ext cx="534377" cy="259045"/>
    <xdr:sp macro="" textlink="">
      <xdr:nvSpPr>
        <xdr:cNvPr id="317" name="テキスト ボックス 316"/>
        <xdr:cNvSpPr txBox="1"/>
      </xdr:nvSpPr>
      <xdr:spPr>
        <a:xfrm>
          <a:off x="7594111" y="66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27391</xdr:rowOff>
    </xdr:from>
    <xdr:to>
      <xdr:col>10</xdr:col>
      <xdr:colOff>155575</xdr:colOff>
      <xdr:row>38</xdr:row>
      <xdr:rowOff>128991</xdr:rowOff>
    </xdr:to>
    <xdr:sp macro="" textlink="">
      <xdr:nvSpPr>
        <xdr:cNvPr id="318" name="円/楕円 317"/>
        <xdr:cNvSpPr/>
      </xdr:nvSpPr>
      <xdr:spPr>
        <a:xfrm>
          <a:off x="6921500" y="65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120118</xdr:rowOff>
    </xdr:from>
    <xdr:ext cx="534377" cy="259045"/>
    <xdr:sp macro="" textlink="">
      <xdr:nvSpPr>
        <xdr:cNvPr id="319" name="テキスト ボックス 318"/>
        <xdr:cNvSpPr txBox="1"/>
      </xdr:nvSpPr>
      <xdr:spPr>
        <a:xfrm>
          <a:off x="6705111" y="66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3" name="直線コネクタ 342"/>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4"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5" name="直線コネクタ 344"/>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46"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47" name="直線コネクタ 346"/>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129558</xdr:rowOff>
    </xdr:from>
    <xdr:to>
      <xdr:col>15</xdr:col>
      <xdr:colOff>180975</xdr:colOff>
      <xdr:row>56</xdr:row>
      <xdr:rowOff>43863</xdr:rowOff>
    </xdr:to>
    <xdr:cxnSp macro="">
      <xdr:nvCxnSpPr>
        <xdr:cNvPr id="348" name="直線コネクタ 347"/>
        <xdr:cNvCxnSpPr/>
      </xdr:nvCxnSpPr>
      <xdr:spPr>
        <a:xfrm flipV="1">
          <a:off x="9639300" y="9216408"/>
          <a:ext cx="838200" cy="4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49"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0" name="フローチャート : 判断 349"/>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43863</xdr:rowOff>
    </xdr:from>
    <xdr:to>
      <xdr:col>14</xdr:col>
      <xdr:colOff>28575</xdr:colOff>
      <xdr:row>57</xdr:row>
      <xdr:rowOff>112223</xdr:rowOff>
    </xdr:to>
    <xdr:cxnSp macro="">
      <xdr:nvCxnSpPr>
        <xdr:cNvPr id="351" name="直線コネクタ 350"/>
        <xdr:cNvCxnSpPr/>
      </xdr:nvCxnSpPr>
      <xdr:spPr>
        <a:xfrm flipV="1">
          <a:off x="8750300" y="9645063"/>
          <a:ext cx="889000" cy="2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2" name="フローチャート : 判断 351"/>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3" name="テキスト ボックス 352"/>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112223</xdr:rowOff>
    </xdr:from>
    <xdr:to>
      <xdr:col>12</xdr:col>
      <xdr:colOff>511175</xdr:colOff>
      <xdr:row>58</xdr:row>
      <xdr:rowOff>2715</xdr:rowOff>
    </xdr:to>
    <xdr:cxnSp macro="">
      <xdr:nvCxnSpPr>
        <xdr:cNvPr id="354" name="直線コネクタ 353"/>
        <xdr:cNvCxnSpPr/>
      </xdr:nvCxnSpPr>
      <xdr:spPr>
        <a:xfrm flipV="1">
          <a:off x="7861300" y="9884873"/>
          <a:ext cx="889000" cy="6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5" name="フローチャート : 判断 354"/>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56" name="テキスト ボックス 355"/>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150025</xdr:rowOff>
    </xdr:from>
    <xdr:to>
      <xdr:col>11</xdr:col>
      <xdr:colOff>307975</xdr:colOff>
      <xdr:row>58</xdr:row>
      <xdr:rowOff>2715</xdr:rowOff>
    </xdr:to>
    <xdr:cxnSp macro="">
      <xdr:nvCxnSpPr>
        <xdr:cNvPr id="357" name="直線コネクタ 356"/>
        <xdr:cNvCxnSpPr/>
      </xdr:nvCxnSpPr>
      <xdr:spPr>
        <a:xfrm>
          <a:off x="6972300" y="992267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58" name="フローチャート : 判断 357"/>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59" name="テキスト ボックス 358"/>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0" name="フローチャート : 判断 359"/>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1" name="テキスト ボックス 360"/>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78758</xdr:rowOff>
    </xdr:from>
    <xdr:to>
      <xdr:col>15</xdr:col>
      <xdr:colOff>231775</xdr:colOff>
      <xdr:row>54</xdr:row>
      <xdr:rowOff>8908</xdr:rowOff>
    </xdr:to>
    <xdr:sp macro="" textlink="">
      <xdr:nvSpPr>
        <xdr:cNvPr id="367" name="円/楕円 366"/>
        <xdr:cNvSpPr/>
      </xdr:nvSpPr>
      <xdr:spPr>
        <a:xfrm>
          <a:off x="10426700" y="91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101635</xdr:rowOff>
    </xdr:from>
    <xdr:ext cx="599010" cy="259045"/>
    <xdr:sp macro="" textlink="">
      <xdr:nvSpPr>
        <xdr:cNvPr id="368" name="普通建設事業費該当値テキスト"/>
        <xdr:cNvSpPr txBox="1"/>
      </xdr:nvSpPr>
      <xdr:spPr>
        <a:xfrm>
          <a:off x="10528300" y="901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164513</xdr:rowOff>
    </xdr:from>
    <xdr:to>
      <xdr:col>14</xdr:col>
      <xdr:colOff>79375</xdr:colOff>
      <xdr:row>56</xdr:row>
      <xdr:rowOff>94663</xdr:rowOff>
    </xdr:to>
    <xdr:sp macro="" textlink="">
      <xdr:nvSpPr>
        <xdr:cNvPr id="369" name="円/楕円 368"/>
        <xdr:cNvSpPr/>
      </xdr:nvSpPr>
      <xdr:spPr>
        <a:xfrm>
          <a:off x="9588500" y="95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111190</xdr:rowOff>
    </xdr:from>
    <xdr:ext cx="534377" cy="259045"/>
    <xdr:sp macro="" textlink="">
      <xdr:nvSpPr>
        <xdr:cNvPr id="370" name="テキスト ボックス 369"/>
        <xdr:cNvSpPr txBox="1"/>
      </xdr:nvSpPr>
      <xdr:spPr>
        <a:xfrm>
          <a:off x="9372111" y="93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61423</xdr:rowOff>
    </xdr:from>
    <xdr:to>
      <xdr:col>12</xdr:col>
      <xdr:colOff>561975</xdr:colOff>
      <xdr:row>57</xdr:row>
      <xdr:rowOff>163023</xdr:rowOff>
    </xdr:to>
    <xdr:sp macro="" textlink="">
      <xdr:nvSpPr>
        <xdr:cNvPr id="371" name="円/楕円 370"/>
        <xdr:cNvSpPr/>
      </xdr:nvSpPr>
      <xdr:spPr>
        <a:xfrm>
          <a:off x="8699500" y="98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154150</xdr:rowOff>
    </xdr:from>
    <xdr:ext cx="534377" cy="259045"/>
    <xdr:sp macro="" textlink="">
      <xdr:nvSpPr>
        <xdr:cNvPr id="372" name="テキスト ボックス 371"/>
        <xdr:cNvSpPr txBox="1"/>
      </xdr:nvSpPr>
      <xdr:spPr>
        <a:xfrm>
          <a:off x="8483111" y="99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123365</xdr:rowOff>
    </xdr:from>
    <xdr:to>
      <xdr:col>11</xdr:col>
      <xdr:colOff>358775</xdr:colOff>
      <xdr:row>58</xdr:row>
      <xdr:rowOff>53515</xdr:rowOff>
    </xdr:to>
    <xdr:sp macro="" textlink="">
      <xdr:nvSpPr>
        <xdr:cNvPr id="373" name="円/楕円 372"/>
        <xdr:cNvSpPr/>
      </xdr:nvSpPr>
      <xdr:spPr>
        <a:xfrm>
          <a:off x="7810500" y="98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44642</xdr:rowOff>
    </xdr:from>
    <xdr:ext cx="534377" cy="259045"/>
    <xdr:sp macro="" textlink="">
      <xdr:nvSpPr>
        <xdr:cNvPr id="374" name="テキスト ボックス 373"/>
        <xdr:cNvSpPr txBox="1"/>
      </xdr:nvSpPr>
      <xdr:spPr>
        <a:xfrm>
          <a:off x="7594111" y="99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99225</xdr:rowOff>
    </xdr:from>
    <xdr:to>
      <xdr:col>10</xdr:col>
      <xdr:colOff>155575</xdr:colOff>
      <xdr:row>58</xdr:row>
      <xdr:rowOff>29375</xdr:rowOff>
    </xdr:to>
    <xdr:sp macro="" textlink="">
      <xdr:nvSpPr>
        <xdr:cNvPr id="375" name="円/楕円 374"/>
        <xdr:cNvSpPr/>
      </xdr:nvSpPr>
      <xdr:spPr>
        <a:xfrm>
          <a:off x="6921500" y="9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20502</xdr:rowOff>
    </xdr:from>
    <xdr:ext cx="534377" cy="259045"/>
    <xdr:sp macro="" textlink="">
      <xdr:nvSpPr>
        <xdr:cNvPr id="376" name="テキスト ボックス 375"/>
        <xdr:cNvSpPr txBox="1"/>
      </xdr:nvSpPr>
      <xdr:spPr>
        <a:xfrm>
          <a:off x="6705111" y="99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0" name="直線コネクタ 399"/>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1"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2" name="直線コネクタ 401"/>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3"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4" name="直線コネクタ 403"/>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129515</xdr:rowOff>
    </xdr:from>
    <xdr:to>
      <xdr:col>15</xdr:col>
      <xdr:colOff>180975</xdr:colOff>
      <xdr:row>77</xdr:row>
      <xdr:rowOff>145453</xdr:rowOff>
    </xdr:to>
    <xdr:cxnSp macro="">
      <xdr:nvCxnSpPr>
        <xdr:cNvPr id="405" name="直線コネクタ 404"/>
        <xdr:cNvCxnSpPr/>
      </xdr:nvCxnSpPr>
      <xdr:spPr>
        <a:xfrm flipV="1">
          <a:off x="9639300" y="12302465"/>
          <a:ext cx="838200" cy="10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06"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07" name="フローチャート : 判断 406"/>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08" name="フローチャート : 判断 407"/>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09" name="テキスト ボックス 408"/>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78715</xdr:rowOff>
    </xdr:from>
    <xdr:to>
      <xdr:col>15</xdr:col>
      <xdr:colOff>231775</xdr:colOff>
      <xdr:row>72</xdr:row>
      <xdr:rowOff>8865</xdr:rowOff>
    </xdr:to>
    <xdr:sp macro="" textlink="">
      <xdr:nvSpPr>
        <xdr:cNvPr id="415" name="円/楕円 414"/>
        <xdr:cNvSpPr/>
      </xdr:nvSpPr>
      <xdr:spPr>
        <a:xfrm>
          <a:off x="10426700" y="122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101592</xdr:rowOff>
    </xdr:from>
    <xdr:ext cx="599010" cy="259045"/>
    <xdr:sp macro="" textlink="">
      <xdr:nvSpPr>
        <xdr:cNvPr id="416" name="普通建設事業費 （ うち新規整備　）該当値テキスト"/>
        <xdr:cNvSpPr txBox="1"/>
      </xdr:nvSpPr>
      <xdr:spPr>
        <a:xfrm>
          <a:off x="10528300" y="1210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94653</xdr:rowOff>
    </xdr:from>
    <xdr:to>
      <xdr:col>14</xdr:col>
      <xdr:colOff>79375</xdr:colOff>
      <xdr:row>78</xdr:row>
      <xdr:rowOff>24803</xdr:rowOff>
    </xdr:to>
    <xdr:sp macro="" textlink="">
      <xdr:nvSpPr>
        <xdr:cNvPr id="417" name="円/楕円 416"/>
        <xdr:cNvSpPr/>
      </xdr:nvSpPr>
      <xdr:spPr>
        <a:xfrm>
          <a:off x="9588500" y="132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15930</xdr:rowOff>
    </xdr:from>
    <xdr:ext cx="534377" cy="259045"/>
    <xdr:sp macro="" textlink="">
      <xdr:nvSpPr>
        <xdr:cNvPr id="418" name="テキスト ボックス 417"/>
        <xdr:cNvSpPr txBox="1"/>
      </xdr:nvSpPr>
      <xdr:spPr>
        <a:xfrm>
          <a:off x="9372111" y="133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4" name="直線コネクタ 443"/>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5"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46" name="直線コネクタ 445"/>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47"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48" name="直線コネクタ 447"/>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94514</xdr:rowOff>
    </xdr:from>
    <xdr:to>
      <xdr:col>15</xdr:col>
      <xdr:colOff>180975</xdr:colOff>
      <xdr:row>98</xdr:row>
      <xdr:rowOff>39072</xdr:rowOff>
    </xdr:to>
    <xdr:cxnSp macro="">
      <xdr:nvCxnSpPr>
        <xdr:cNvPr id="449" name="直線コネクタ 448"/>
        <xdr:cNvCxnSpPr/>
      </xdr:nvCxnSpPr>
      <xdr:spPr>
        <a:xfrm>
          <a:off x="9639300" y="16553714"/>
          <a:ext cx="838200" cy="28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0"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1" name="フローチャート : 判断 450"/>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2" name="フローチャート : 判断 451"/>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3" name="テキスト ボックス 452"/>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159722</xdr:rowOff>
    </xdr:from>
    <xdr:to>
      <xdr:col>15</xdr:col>
      <xdr:colOff>231775</xdr:colOff>
      <xdr:row>98</xdr:row>
      <xdr:rowOff>89872</xdr:rowOff>
    </xdr:to>
    <xdr:sp macro="" textlink="">
      <xdr:nvSpPr>
        <xdr:cNvPr id="459" name="円/楕円 458"/>
        <xdr:cNvSpPr/>
      </xdr:nvSpPr>
      <xdr:spPr>
        <a:xfrm>
          <a:off x="10426700" y="167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138149</xdr:rowOff>
    </xdr:from>
    <xdr:ext cx="534377" cy="259045"/>
    <xdr:sp macro="" textlink="">
      <xdr:nvSpPr>
        <xdr:cNvPr id="460" name="普通建設事業費 （ うち更新整備　）該当値テキスト"/>
        <xdr:cNvSpPr txBox="1"/>
      </xdr:nvSpPr>
      <xdr:spPr>
        <a:xfrm>
          <a:off x="10528300" y="167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43714</xdr:rowOff>
    </xdr:from>
    <xdr:to>
      <xdr:col>14</xdr:col>
      <xdr:colOff>79375</xdr:colOff>
      <xdr:row>96</xdr:row>
      <xdr:rowOff>145314</xdr:rowOff>
    </xdr:to>
    <xdr:sp macro="" textlink="">
      <xdr:nvSpPr>
        <xdr:cNvPr id="461" name="円/楕円 460"/>
        <xdr:cNvSpPr/>
      </xdr:nvSpPr>
      <xdr:spPr>
        <a:xfrm>
          <a:off x="9588500" y="165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161841</xdr:rowOff>
    </xdr:from>
    <xdr:ext cx="534377" cy="259045"/>
    <xdr:sp macro="" textlink="">
      <xdr:nvSpPr>
        <xdr:cNvPr id="462" name="テキスト ボックス 461"/>
        <xdr:cNvSpPr txBox="1"/>
      </xdr:nvSpPr>
      <xdr:spPr>
        <a:xfrm>
          <a:off x="9372111" y="1627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6" name="テキスト ボックス 47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8" name="テキスト ボックス 47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0" name="テキスト ボックス 47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2" name="テキスト ボックス 48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86" name="直線コネクタ 485"/>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89"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0" name="直線コネクタ 489"/>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1" name="直線コネクタ 49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2"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3" name="フローチャート : 判断 492"/>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4" name="直線コネクタ 49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5" name="フローチャート : 判断 494"/>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496" name="テキスト ボックス 495"/>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7" name="直線コネクタ 49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498" name="フローチャート : 判断 497"/>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499" name="テキスト ボックス 498"/>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0" name="直線コネクタ 49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1" name="フローチャート : 判断 500"/>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2" name="テキスト ボックス 501"/>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3" name="フローチャート : 判断 502"/>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4" name="テキスト ボックス 503"/>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0" name="円/楕円 50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2" name="円/楕円 51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3" name="テキスト ボックス 51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4" name="円/楕円 51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5" name="テキスト ボックス 51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6" name="円/楕円 51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7" name="テキスト ボックス 51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8" name="円/楕円 51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9" name="テキスト ボックス 51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9" name="直線コネクタ 57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0" name="テキスト ボックス 57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1" name="直線コネクタ 58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2" name="テキスト ボックス 58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3" name="直線コネクタ 58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4" name="テキスト ボックス 58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5" name="直線コネクタ 58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6" name="テキスト ボックス 58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7" name="直線コネクタ 58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8" name="テキスト ボックス 58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9" name="直線コネクタ 58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0" name="テキスト ボックス 58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4" name="直線コネクタ 593"/>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5"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596" name="直線コネクタ 595"/>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597"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598" name="直線コネクタ 597"/>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15211</xdr:rowOff>
    </xdr:from>
    <xdr:to>
      <xdr:col>23</xdr:col>
      <xdr:colOff>517525</xdr:colOff>
      <xdr:row>77</xdr:row>
      <xdr:rowOff>38757</xdr:rowOff>
    </xdr:to>
    <xdr:cxnSp macro="">
      <xdr:nvCxnSpPr>
        <xdr:cNvPr id="599" name="直線コネクタ 598"/>
        <xdr:cNvCxnSpPr/>
      </xdr:nvCxnSpPr>
      <xdr:spPr>
        <a:xfrm>
          <a:off x="15481300" y="13216861"/>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0"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1" name="フローチャート : 判断 600"/>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15211</xdr:rowOff>
    </xdr:from>
    <xdr:to>
      <xdr:col>22</xdr:col>
      <xdr:colOff>365125</xdr:colOff>
      <xdr:row>77</xdr:row>
      <xdr:rowOff>46709</xdr:rowOff>
    </xdr:to>
    <xdr:cxnSp macro="">
      <xdr:nvCxnSpPr>
        <xdr:cNvPr id="602" name="直線コネクタ 601"/>
        <xdr:cNvCxnSpPr/>
      </xdr:nvCxnSpPr>
      <xdr:spPr>
        <a:xfrm flipV="1">
          <a:off x="14592300" y="13216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3" name="フローチャート : 判断 602"/>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4" name="テキスト ボックス 603"/>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147586</xdr:rowOff>
    </xdr:from>
    <xdr:to>
      <xdr:col>21</xdr:col>
      <xdr:colOff>161925</xdr:colOff>
      <xdr:row>77</xdr:row>
      <xdr:rowOff>46709</xdr:rowOff>
    </xdr:to>
    <xdr:cxnSp macro="">
      <xdr:nvCxnSpPr>
        <xdr:cNvPr id="605" name="直線コネクタ 604"/>
        <xdr:cNvCxnSpPr/>
      </xdr:nvCxnSpPr>
      <xdr:spPr>
        <a:xfrm>
          <a:off x="13703300" y="13177786"/>
          <a:ext cx="889000" cy="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6" name="フローチャート : 判断 605"/>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7" name="テキスト ボックス 606"/>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99597</xdr:rowOff>
    </xdr:from>
    <xdr:to>
      <xdr:col>19</xdr:col>
      <xdr:colOff>644525</xdr:colOff>
      <xdr:row>76</xdr:row>
      <xdr:rowOff>147586</xdr:rowOff>
    </xdr:to>
    <xdr:cxnSp macro="">
      <xdr:nvCxnSpPr>
        <xdr:cNvPr id="608" name="直線コネクタ 607"/>
        <xdr:cNvCxnSpPr/>
      </xdr:nvCxnSpPr>
      <xdr:spPr>
        <a:xfrm>
          <a:off x="12814300" y="13129797"/>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9" name="フローチャート : 判断 608"/>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0" name="テキスト ボックス 609"/>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1" name="フローチャート : 判断 610"/>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2" name="テキスト ボックス 611"/>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159407</xdr:rowOff>
    </xdr:from>
    <xdr:to>
      <xdr:col>23</xdr:col>
      <xdr:colOff>568325</xdr:colOff>
      <xdr:row>77</xdr:row>
      <xdr:rowOff>89557</xdr:rowOff>
    </xdr:to>
    <xdr:sp macro="" textlink="">
      <xdr:nvSpPr>
        <xdr:cNvPr id="618" name="円/楕円 617"/>
        <xdr:cNvSpPr/>
      </xdr:nvSpPr>
      <xdr:spPr>
        <a:xfrm>
          <a:off x="162687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137834</xdr:rowOff>
    </xdr:from>
    <xdr:ext cx="534377" cy="259045"/>
    <xdr:sp macro="" textlink="">
      <xdr:nvSpPr>
        <xdr:cNvPr id="619" name="公債費該当値テキスト"/>
        <xdr:cNvSpPr txBox="1"/>
      </xdr:nvSpPr>
      <xdr:spPr>
        <a:xfrm>
          <a:off x="16370300" y="131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135861</xdr:rowOff>
    </xdr:from>
    <xdr:to>
      <xdr:col>22</xdr:col>
      <xdr:colOff>415925</xdr:colOff>
      <xdr:row>77</xdr:row>
      <xdr:rowOff>66011</xdr:rowOff>
    </xdr:to>
    <xdr:sp macro="" textlink="">
      <xdr:nvSpPr>
        <xdr:cNvPr id="620" name="円/楕円 619"/>
        <xdr:cNvSpPr/>
      </xdr:nvSpPr>
      <xdr:spPr>
        <a:xfrm>
          <a:off x="15430500" y="131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57138</xdr:rowOff>
    </xdr:from>
    <xdr:ext cx="534377" cy="259045"/>
    <xdr:sp macro="" textlink="">
      <xdr:nvSpPr>
        <xdr:cNvPr id="621" name="テキスト ボックス 620"/>
        <xdr:cNvSpPr txBox="1"/>
      </xdr:nvSpPr>
      <xdr:spPr>
        <a:xfrm>
          <a:off x="15214111" y="132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167359</xdr:rowOff>
    </xdr:from>
    <xdr:to>
      <xdr:col>21</xdr:col>
      <xdr:colOff>212725</xdr:colOff>
      <xdr:row>77</xdr:row>
      <xdr:rowOff>97509</xdr:rowOff>
    </xdr:to>
    <xdr:sp macro="" textlink="">
      <xdr:nvSpPr>
        <xdr:cNvPr id="622" name="円/楕円 621"/>
        <xdr:cNvSpPr/>
      </xdr:nvSpPr>
      <xdr:spPr>
        <a:xfrm>
          <a:off x="14541500" y="131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88636</xdr:rowOff>
    </xdr:from>
    <xdr:ext cx="534377" cy="259045"/>
    <xdr:sp macro="" textlink="">
      <xdr:nvSpPr>
        <xdr:cNvPr id="623" name="テキスト ボックス 622"/>
        <xdr:cNvSpPr txBox="1"/>
      </xdr:nvSpPr>
      <xdr:spPr>
        <a:xfrm>
          <a:off x="14325111" y="132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96786</xdr:rowOff>
    </xdr:from>
    <xdr:to>
      <xdr:col>20</xdr:col>
      <xdr:colOff>9525</xdr:colOff>
      <xdr:row>77</xdr:row>
      <xdr:rowOff>26936</xdr:rowOff>
    </xdr:to>
    <xdr:sp macro="" textlink="">
      <xdr:nvSpPr>
        <xdr:cNvPr id="624" name="円/楕円 623"/>
        <xdr:cNvSpPr/>
      </xdr:nvSpPr>
      <xdr:spPr>
        <a:xfrm>
          <a:off x="13652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18063</xdr:rowOff>
    </xdr:from>
    <xdr:ext cx="534377" cy="259045"/>
    <xdr:sp macro="" textlink="">
      <xdr:nvSpPr>
        <xdr:cNvPr id="625" name="テキスト ボックス 624"/>
        <xdr:cNvSpPr txBox="1"/>
      </xdr:nvSpPr>
      <xdr:spPr>
        <a:xfrm>
          <a:off x="13436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48797</xdr:rowOff>
    </xdr:from>
    <xdr:to>
      <xdr:col>18</xdr:col>
      <xdr:colOff>492125</xdr:colOff>
      <xdr:row>76</xdr:row>
      <xdr:rowOff>150397</xdr:rowOff>
    </xdr:to>
    <xdr:sp macro="" textlink="">
      <xdr:nvSpPr>
        <xdr:cNvPr id="626" name="円/楕円 625"/>
        <xdr:cNvSpPr/>
      </xdr:nvSpPr>
      <xdr:spPr>
        <a:xfrm>
          <a:off x="12763500" y="130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141524</xdr:rowOff>
    </xdr:from>
    <xdr:ext cx="534377" cy="259045"/>
    <xdr:sp macro="" textlink="">
      <xdr:nvSpPr>
        <xdr:cNvPr id="627" name="テキスト ボックス 626"/>
        <xdr:cNvSpPr txBox="1"/>
      </xdr:nvSpPr>
      <xdr:spPr>
        <a:xfrm>
          <a:off x="12547111" y="131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1" name="直線コネクタ 650"/>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2"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3" name="直線コネクタ 652"/>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4"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5" name="直線コネクタ 654"/>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162998</xdr:rowOff>
    </xdr:from>
    <xdr:to>
      <xdr:col>23</xdr:col>
      <xdr:colOff>517525</xdr:colOff>
      <xdr:row>99</xdr:row>
      <xdr:rowOff>34201</xdr:rowOff>
    </xdr:to>
    <xdr:cxnSp macro="">
      <xdr:nvCxnSpPr>
        <xdr:cNvPr id="656" name="直線コネクタ 655"/>
        <xdr:cNvCxnSpPr/>
      </xdr:nvCxnSpPr>
      <xdr:spPr>
        <a:xfrm flipV="1">
          <a:off x="15481300" y="16965098"/>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57"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58" name="フローチャート : 判断 657"/>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8331</xdr:rowOff>
    </xdr:from>
    <xdr:to>
      <xdr:col>22</xdr:col>
      <xdr:colOff>365125</xdr:colOff>
      <xdr:row>99</xdr:row>
      <xdr:rowOff>34201</xdr:rowOff>
    </xdr:to>
    <xdr:cxnSp macro="">
      <xdr:nvCxnSpPr>
        <xdr:cNvPr id="659" name="直線コネクタ 658"/>
        <xdr:cNvCxnSpPr/>
      </xdr:nvCxnSpPr>
      <xdr:spPr>
        <a:xfrm>
          <a:off x="14592300" y="16810431"/>
          <a:ext cx="889000" cy="1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0" name="フローチャート : 判断 659"/>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1" name="テキスト ボックス 660"/>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141033</xdr:rowOff>
    </xdr:from>
    <xdr:to>
      <xdr:col>21</xdr:col>
      <xdr:colOff>161925</xdr:colOff>
      <xdr:row>98</xdr:row>
      <xdr:rowOff>8331</xdr:rowOff>
    </xdr:to>
    <xdr:cxnSp macro="">
      <xdr:nvCxnSpPr>
        <xdr:cNvPr id="662" name="直線コネクタ 661"/>
        <xdr:cNvCxnSpPr/>
      </xdr:nvCxnSpPr>
      <xdr:spPr>
        <a:xfrm>
          <a:off x="13703300" y="16771683"/>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3" name="フローチャート : 判断 662"/>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4" name="テキスト ボックス 663"/>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57595</xdr:rowOff>
    </xdr:from>
    <xdr:to>
      <xdr:col>19</xdr:col>
      <xdr:colOff>644525</xdr:colOff>
      <xdr:row>97</xdr:row>
      <xdr:rowOff>141033</xdr:rowOff>
    </xdr:to>
    <xdr:cxnSp macro="">
      <xdr:nvCxnSpPr>
        <xdr:cNvPr id="665" name="直線コネクタ 664"/>
        <xdr:cNvCxnSpPr/>
      </xdr:nvCxnSpPr>
      <xdr:spPr>
        <a:xfrm>
          <a:off x="12814300" y="16688245"/>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6" name="フローチャート : 判断 665"/>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67" name="テキスト ボックス 666"/>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8" name="フローチャート : 判断 667"/>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69" name="テキスト ボックス 668"/>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112198</xdr:rowOff>
    </xdr:from>
    <xdr:to>
      <xdr:col>23</xdr:col>
      <xdr:colOff>568325</xdr:colOff>
      <xdr:row>99</xdr:row>
      <xdr:rowOff>42348</xdr:rowOff>
    </xdr:to>
    <xdr:sp macro="" textlink="">
      <xdr:nvSpPr>
        <xdr:cNvPr id="675" name="円/楕円 674"/>
        <xdr:cNvSpPr/>
      </xdr:nvSpPr>
      <xdr:spPr>
        <a:xfrm>
          <a:off x="16268700" y="169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27125</xdr:rowOff>
    </xdr:from>
    <xdr:ext cx="469744" cy="259045"/>
    <xdr:sp macro="" textlink="">
      <xdr:nvSpPr>
        <xdr:cNvPr id="676" name="積立金該当値テキスト"/>
        <xdr:cNvSpPr txBox="1"/>
      </xdr:nvSpPr>
      <xdr:spPr>
        <a:xfrm>
          <a:off x="16370300" y="168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154851</xdr:rowOff>
    </xdr:from>
    <xdr:to>
      <xdr:col>22</xdr:col>
      <xdr:colOff>415925</xdr:colOff>
      <xdr:row>99</xdr:row>
      <xdr:rowOff>85001</xdr:rowOff>
    </xdr:to>
    <xdr:sp macro="" textlink="">
      <xdr:nvSpPr>
        <xdr:cNvPr id="677" name="円/楕円 676"/>
        <xdr:cNvSpPr/>
      </xdr:nvSpPr>
      <xdr:spPr>
        <a:xfrm>
          <a:off x="15430500" y="169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76128</xdr:rowOff>
    </xdr:from>
    <xdr:ext cx="378565" cy="259045"/>
    <xdr:sp macro="" textlink="">
      <xdr:nvSpPr>
        <xdr:cNvPr id="678" name="テキスト ボックス 677"/>
        <xdr:cNvSpPr txBox="1"/>
      </xdr:nvSpPr>
      <xdr:spPr>
        <a:xfrm>
          <a:off x="15292017" y="1704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128981</xdr:rowOff>
    </xdr:from>
    <xdr:to>
      <xdr:col>21</xdr:col>
      <xdr:colOff>212725</xdr:colOff>
      <xdr:row>98</xdr:row>
      <xdr:rowOff>59131</xdr:rowOff>
    </xdr:to>
    <xdr:sp macro="" textlink="">
      <xdr:nvSpPr>
        <xdr:cNvPr id="679" name="円/楕円 678"/>
        <xdr:cNvSpPr/>
      </xdr:nvSpPr>
      <xdr:spPr>
        <a:xfrm>
          <a:off x="14541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50258</xdr:rowOff>
    </xdr:from>
    <xdr:ext cx="534377" cy="259045"/>
    <xdr:sp macro="" textlink="">
      <xdr:nvSpPr>
        <xdr:cNvPr id="680" name="テキスト ボックス 679"/>
        <xdr:cNvSpPr txBox="1"/>
      </xdr:nvSpPr>
      <xdr:spPr>
        <a:xfrm>
          <a:off x="14325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90233</xdr:rowOff>
    </xdr:from>
    <xdr:to>
      <xdr:col>20</xdr:col>
      <xdr:colOff>9525</xdr:colOff>
      <xdr:row>98</xdr:row>
      <xdr:rowOff>20383</xdr:rowOff>
    </xdr:to>
    <xdr:sp macro="" textlink="">
      <xdr:nvSpPr>
        <xdr:cNvPr id="681" name="円/楕円 680"/>
        <xdr:cNvSpPr/>
      </xdr:nvSpPr>
      <xdr:spPr>
        <a:xfrm>
          <a:off x="13652500" y="167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11510</xdr:rowOff>
    </xdr:from>
    <xdr:ext cx="534377" cy="259045"/>
    <xdr:sp macro="" textlink="">
      <xdr:nvSpPr>
        <xdr:cNvPr id="682" name="テキスト ボックス 681"/>
        <xdr:cNvSpPr txBox="1"/>
      </xdr:nvSpPr>
      <xdr:spPr>
        <a:xfrm>
          <a:off x="13436111" y="168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6795</xdr:rowOff>
    </xdr:from>
    <xdr:to>
      <xdr:col>18</xdr:col>
      <xdr:colOff>492125</xdr:colOff>
      <xdr:row>97</xdr:row>
      <xdr:rowOff>108395</xdr:rowOff>
    </xdr:to>
    <xdr:sp macro="" textlink="">
      <xdr:nvSpPr>
        <xdr:cNvPr id="683" name="円/楕円 682"/>
        <xdr:cNvSpPr/>
      </xdr:nvSpPr>
      <xdr:spPr>
        <a:xfrm>
          <a:off x="12763500" y="166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99522</xdr:rowOff>
    </xdr:from>
    <xdr:ext cx="534377" cy="259045"/>
    <xdr:sp macro="" textlink="">
      <xdr:nvSpPr>
        <xdr:cNvPr id="684" name="テキスト ボックス 683"/>
        <xdr:cNvSpPr txBox="1"/>
      </xdr:nvSpPr>
      <xdr:spPr>
        <a:xfrm>
          <a:off x="12547111" y="167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0" name="直線コネクタ 709"/>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3"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4" name="直線コネクタ 713"/>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16"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17" name="フローチャート : 判断 716"/>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19" name="フローチャート : 判断 718"/>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0" name="テキスト ボックス 719"/>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2" name="フローチャート : 判断 721"/>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3" name="テキスト ボックス 722"/>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5" name="フローチャート : 判断 724"/>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6" name="テキスト ボックス 725"/>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7" name="フローチャート : 判断 726"/>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28" name="テキスト ボックス 727"/>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5" name="直線コネクタ 764"/>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68"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69" name="直線コネクタ 768"/>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1"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2" name="フローチャート : 判断 771"/>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4" name="フローチャート : 判断 773"/>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5" name="テキスト ボックス 774"/>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77" name="フローチャート : 判断 776"/>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78" name="テキスト ボックス 777"/>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0" name="フローチャート : 判断 779"/>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1" name="テキスト ボックス 780"/>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2" name="フローチャート : 判断 781"/>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3" name="テキスト ボックス 782"/>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3" name="直線コネクタ 822"/>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4"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5" name="直線コネクタ 824"/>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26"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27" name="直線コネクタ 826"/>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145738</xdr:rowOff>
    </xdr:from>
    <xdr:to>
      <xdr:col>32</xdr:col>
      <xdr:colOff>187325</xdr:colOff>
      <xdr:row>77</xdr:row>
      <xdr:rowOff>41439</xdr:rowOff>
    </xdr:to>
    <xdr:cxnSp macro="">
      <xdr:nvCxnSpPr>
        <xdr:cNvPr id="828" name="直線コネクタ 827"/>
        <xdr:cNvCxnSpPr/>
      </xdr:nvCxnSpPr>
      <xdr:spPr>
        <a:xfrm>
          <a:off x="21323300" y="13175938"/>
          <a:ext cx="8382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29"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0" name="フローチャート : 判断 829"/>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145738</xdr:rowOff>
    </xdr:from>
    <xdr:to>
      <xdr:col>31</xdr:col>
      <xdr:colOff>34925</xdr:colOff>
      <xdr:row>77</xdr:row>
      <xdr:rowOff>53556</xdr:rowOff>
    </xdr:to>
    <xdr:cxnSp macro="">
      <xdr:nvCxnSpPr>
        <xdr:cNvPr id="831" name="直線コネクタ 830"/>
        <xdr:cNvCxnSpPr/>
      </xdr:nvCxnSpPr>
      <xdr:spPr>
        <a:xfrm flipV="1">
          <a:off x="20434300" y="13175938"/>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2" name="フローチャート : 判断 831"/>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3" name="テキスト ボックス 832"/>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40984</xdr:rowOff>
    </xdr:from>
    <xdr:to>
      <xdr:col>29</xdr:col>
      <xdr:colOff>517525</xdr:colOff>
      <xdr:row>77</xdr:row>
      <xdr:rowOff>53556</xdr:rowOff>
    </xdr:to>
    <xdr:cxnSp macro="">
      <xdr:nvCxnSpPr>
        <xdr:cNvPr id="834" name="直線コネクタ 833"/>
        <xdr:cNvCxnSpPr/>
      </xdr:nvCxnSpPr>
      <xdr:spPr>
        <a:xfrm>
          <a:off x="19545300" y="13242634"/>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5" name="フローチャート : 判断 834"/>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6" name="テキスト ボックス 835"/>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40984</xdr:rowOff>
    </xdr:from>
    <xdr:to>
      <xdr:col>28</xdr:col>
      <xdr:colOff>314325</xdr:colOff>
      <xdr:row>77</xdr:row>
      <xdr:rowOff>109982</xdr:rowOff>
    </xdr:to>
    <xdr:cxnSp macro="">
      <xdr:nvCxnSpPr>
        <xdr:cNvPr id="837" name="直線コネクタ 836"/>
        <xdr:cNvCxnSpPr/>
      </xdr:nvCxnSpPr>
      <xdr:spPr>
        <a:xfrm flipV="1">
          <a:off x="18656300" y="13242634"/>
          <a:ext cx="889000" cy="6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8" name="フローチャート : 判断 837"/>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39" name="テキスト ボックス 838"/>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0" name="フローチャート : 判断 839"/>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1" name="テキスト ボックス 840"/>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162089</xdr:rowOff>
    </xdr:from>
    <xdr:to>
      <xdr:col>32</xdr:col>
      <xdr:colOff>238125</xdr:colOff>
      <xdr:row>77</xdr:row>
      <xdr:rowOff>92239</xdr:rowOff>
    </xdr:to>
    <xdr:sp macro="" textlink="">
      <xdr:nvSpPr>
        <xdr:cNvPr id="847" name="円/楕円 846"/>
        <xdr:cNvSpPr/>
      </xdr:nvSpPr>
      <xdr:spPr>
        <a:xfrm>
          <a:off x="221107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140516</xdr:rowOff>
    </xdr:from>
    <xdr:ext cx="534377" cy="259045"/>
    <xdr:sp macro="" textlink="">
      <xdr:nvSpPr>
        <xdr:cNvPr id="848" name="繰出金該当値テキスト"/>
        <xdr:cNvSpPr txBox="1"/>
      </xdr:nvSpPr>
      <xdr:spPr>
        <a:xfrm>
          <a:off x="22212300" y="131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94938</xdr:rowOff>
    </xdr:from>
    <xdr:to>
      <xdr:col>31</xdr:col>
      <xdr:colOff>85725</xdr:colOff>
      <xdr:row>77</xdr:row>
      <xdr:rowOff>25088</xdr:rowOff>
    </xdr:to>
    <xdr:sp macro="" textlink="">
      <xdr:nvSpPr>
        <xdr:cNvPr id="849" name="円/楕円 848"/>
        <xdr:cNvSpPr/>
      </xdr:nvSpPr>
      <xdr:spPr>
        <a:xfrm>
          <a:off x="21272500" y="131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41616</xdr:rowOff>
    </xdr:from>
    <xdr:ext cx="534377" cy="259045"/>
    <xdr:sp macro="" textlink="">
      <xdr:nvSpPr>
        <xdr:cNvPr id="850" name="テキスト ボックス 849"/>
        <xdr:cNvSpPr txBox="1"/>
      </xdr:nvSpPr>
      <xdr:spPr>
        <a:xfrm>
          <a:off x="21056111" y="12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2756</xdr:rowOff>
    </xdr:from>
    <xdr:to>
      <xdr:col>29</xdr:col>
      <xdr:colOff>568325</xdr:colOff>
      <xdr:row>77</xdr:row>
      <xdr:rowOff>104356</xdr:rowOff>
    </xdr:to>
    <xdr:sp macro="" textlink="">
      <xdr:nvSpPr>
        <xdr:cNvPr id="851" name="円/楕円 850"/>
        <xdr:cNvSpPr/>
      </xdr:nvSpPr>
      <xdr:spPr>
        <a:xfrm>
          <a:off x="20383500" y="132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95483</xdr:rowOff>
    </xdr:from>
    <xdr:ext cx="534377" cy="259045"/>
    <xdr:sp macro="" textlink="">
      <xdr:nvSpPr>
        <xdr:cNvPr id="852" name="テキスト ボックス 851"/>
        <xdr:cNvSpPr txBox="1"/>
      </xdr:nvSpPr>
      <xdr:spPr>
        <a:xfrm>
          <a:off x="20167111" y="132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161634</xdr:rowOff>
    </xdr:from>
    <xdr:to>
      <xdr:col>28</xdr:col>
      <xdr:colOff>365125</xdr:colOff>
      <xdr:row>77</xdr:row>
      <xdr:rowOff>91784</xdr:rowOff>
    </xdr:to>
    <xdr:sp macro="" textlink="">
      <xdr:nvSpPr>
        <xdr:cNvPr id="853" name="円/楕円 852"/>
        <xdr:cNvSpPr/>
      </xdr:nvSpPr>
      <xdr:spPr>
        <a:xfrm>
          <a:off x="194945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82911</xdr:rowOff>
    </xdr:from>
    <xdr:ext cx="534377" cy="259045"/>
    <xdr:sp macro="" textlink="">
      <xdr:nvSpPr>
        <xdr:cNvPr id="854" name="テキスト ボックス 853"/>
        <xdr:cNvSpPr txBox="1"/>
      </xdr:nvSpPr>
      <xdr:spPr>
        <a:xfrm>
          <a:off x="19278111" y="132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59182</xdr:rowOff>
    </xdr:from>
    <xdr:to>
      <xdr:col>27</xdr:col>
      <xdr:colOff>161925</xdr:colOff>
      <xdr:row>77</xdr:row>
      <xdr:rowOff>160782</xdr:rowOff>
    </xdr:to>
    <xdr:sp macro="" textlink="">
      <xdr:nvSpPr>
        <xdr:cNvPr id="855" name="円/楕円 854"/>
        <xdr:cNvSpPr/>
      </xdr:nvSpPr>
      <xdr:spPr>
        <a:xfrm>
          <a:off x="18605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151909</xdr:rowOff>
    </xdr:from>
    <xdr:ext cx="534377" cy="259045"/>
    <xdr:sp macro="" textlink="">
      <xdr:nvSpPr>
        <xdr:cNvPr id="856" name="テキスト ボックス 855"/>
        <xdr:cNvSpPr txBox="1"/>
      </xdr:nvSpPr>
      <xdr:spPr>
        <a:xfrm>
          <a:off x="18389111" y="133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123,831</a:t>
          </a:r>
          <a:r>
            <a:rPr kumimoji="1" lang="ja-JP" altLang="en-US" sz="1300">
              <a:latin typeface="ＭＳ Ｐゴシック"/>
            </a:rPr>
            <a:t>円となっている。新庁舎建設事業により前年度より増額となっている。今後は新たな公共施設の建設を控え、公共施設総合管理計画に基づき、既存の公共施設の改修を行っていく。</a:t>
          </a:r>
          <a:endParaRPr kumimoji="1" lang="en-US" altLang="ja-JP" sz="1300">
            <a:latin typeface="ＭＳ Ｐゴシック"/>
          </a:endParaRPr>
        </a:p>
        <a:p>
          <a:r>
            <a:rPr kumimoji="1" lang="ja-JP" altLang="en-US" sz="1300">
              <a:latin typeface="ＭＳ Ｐゴシック"/>
            </a:rPr>
            <a:t>なお、更新事業が減少しているのは町内小学校の非構造部材耐震化工事が終了したことにより減少となっている。</a:t>
          </a:r>
          <a:endParaRPr kumimoji="1" lang="en-US" altLang="ja-JP" sz="1300">
            <a:latin typeface="ＭＳ Ｐゴシック"/>
          </a:endParaRPr>
        </a:p>
        <a:p>
          <a:r>
            <a:rPr kumimoji="1" lang="ja-JP" altLang="en-US" sz="1300">
              <a:latin typeface="ＭＳ Ｐゴシック"/>
            </a:rPr>
            <a:t>維持費は、住民一人当たり</a:t>
          </a:r>
          <a:r>
            <a:rPr kumimoji="1" lang="en-US" altLang="ja-JP" sz="1300">
              <a:latin typeface="ＭＳ Ｐゴシック"/>
            </a:rPr>
            <a:t>5,166</a:t>
          </a:r>
          <a:r>
            <a:rPr kumimoji="1" lang="ja-JP" altLang="en-US" sz="1300">
              <a:latin typeface="ＭＳ Ｐゴシック"/>
            </a:rPr>
            <a:t>円となっている。全国、埼玉県平均及び類似団体内平均より高い水準にあるが、ごみ処理施設を単独で所有しており、その分の維持補修がかかるため、上回っている。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21,028
20,805
41.63
8,788,537
8,383,588
342,549
5,140,623
6,632,274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137740</xdr:rowOff>
    </xdr:from>
    <xdr:to>
      <xdr:col>6</xdr:col>
      <xdr:colOff>511175</xdr:colOff>
      <xdr:row>34</xdr:row>
      <xdr:rowOff>70140</xdr:rowOff>
    </xdr:to>
    <xdr:cxnSp macro="">
      <xdr:nvCxnSpPr>
        <xdr:cNvPr id="63" name="直線コネクタ 62"/>
        <xdr:cNvCxnSpPr/>
      </xdr:nvCxnSpPr>
      <xdr:spPr>
        <a:xfrm flipV="1">
          <a:off x="3797300" y="5795590"/>
          <a:ext cx="8382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31931</xdr:rowOff>
    </xdr:from>
    <xdr:to>
      <xdr:col>5</xdr:col>
      <xdr:colOff>358775</xdr:colOff>
      <xdr:row>34</xdr:row>
      <xdr:rowOff>70140</xdr:rowOff>
    </xdr:to>
    <xdr:cxnSp macro="">
      <xdr:nvCxnSpPr>
        <xdr:cNvPr id="66" name="直線コネクタ 65"/>
        <xdr:cNvCxnSpPr/>
      </xdr:nvCxnSpPr>
      <xdr:spPr>
        <a:xfrm>
          <a:off x="2908300" y="5861231"/>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5806</xdr:rowOff>
    </xdr:from>
    <xdr:to>
      <xdr:col>4</xdr:col>
      <xdr:colOff>155575</xdr:colOff>
      <xdr:row>34</xdr:row>
      <xdr:rowOff>31931</xdr:rowOff>
    </xdr:to>
    <xdr:cxnSp macro="">
      <xdr:nvCxnSpPr>
        <xdr:cNvPr id="69" name="直線コネクタ 68"/>
        <xdr:cNvCxnSpPr/>
      </xdr:nvCxnSpPr>
      <xdr:spPr>
        <a:xfrm>
          <a:off x="2019300" y="5835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140353</xdr:rowOff>
    </xdr:from>
    <xdr:to>
      <xdr:col>2</xdr:col>
      <xdr:colOff>638175</xdr:colOff>
      <xdr:row>34</xdr:row>
      <xdr:rowOff>5806</xdr:rowOff>
    </xdr:to>
    <xdr:cxnSp macro="">
      <xdr:nvCxnSpPr>
        <xdr:cNvPr id="72" name="直線コネクタ 71"/>
        <xdr:cNvCxnSpPr/>
      </xdr:nvCxnSpPr>
      <xdr:spPr>
        <a:xfrm>
          <a:off x="1130300" y="5626753"/>
          <a:ext cx="889000" cy="20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86940</xdr:rowOff>
    </xdr:from>
    <xdr:to>
      <xdr:col>6</xdr:col>
      <xdr:colOff>561975</xdr:colOff>
      <xdr:row>34</xdr:row>
      <xdr:rowOff>17090</xdr:rowOff>
    </xdr:to>
    <xdr:sp macro="" textlink="">
      <xdr:nvSpPr>
        <xdr:cNvPr id="82" name="円/楕円 81"/>
        <xdr:cNvSpPr/>
      </xdr:nvSpPr>
      <xdr:spPr>
        <a:xfrm>
          <a:off x="4584700" y="5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109817</xdr:rowOff>
    </xdr:from>
    <xdr:ext cx="469744" cy="259045"/>
    <xdr:sp macro="" textlink="">
      <xdr:nvSpPr>
        <xdr:cNvPr id="83" name="議会費該当値テキスト"/>
        <xdr:cNvSpPr txBox="1"/>
      </xdr:nvSpPr>
      <xdr:spPr>
        <a:xfrm>
          <a:off x="4686300" y="5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19340</xdr:rowOff>
    </xdr:from>
    <xdr:to>
      <xdr:col>5</xdr:col>
      <xdr:colOff>409575</xdr:colOff>
      <xdr:row>34</xdr:row>
      <xdr:rowOff>120940</xdr:rowOff>
    </xdr:to>
    <xdr:sp macro="" textlink="">
      <xdr:nvSpPr>
        <xdr:cNvPr id="84" name="円/楕円 83"/>
        <xdr:cNvSpPr/>
      </xdr:nvSpPr>
      <xdr:spPr>
        <a:xfrm>
          <a:off x="3746500" y="5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137467</xdr:rowOff>
    </xdr:from>
    <xdr:ext cx="469744" cy="259045"/>
    <xdr:sp macro="" textlink="">
      <xdr:nvSpPr>
        <xdr:cNvPr id="85" name="テキスト ボックス 84"/>
        <xdr:cNvSpPr txBox="1"/>
      </xdr:nvSpPr>
      <xdr:spPr>
        <a:xfrm>
          <a:off x="3562427" y="562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152581</xdr:rowOff>
    </xdr:from>
    <xdr:to>
      <xdr:col>4</xdr:col>
      <xdr:colOff>206375</xdr:colOff>
      <xdr:row>34</xdr:row>
      <xdr:rowOff>82731</xdr:rowOff>
    </xdr:to>
    <xdr:sp macro="" textlink="">
      <xdr:nvSpPr>
        <xdr:cNvPr id="86" name="円/楕円 85"/>
        <xdr:cNvSpPr/>
      </xdr:nvSpPr>
      <xdr:spPr>
        <a:xfrm>
          <a:off x="2857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99258</xdr:rowOff>
    </xdr:from>
    <xdr:ext cx="469744" cy="259045"/>
    <xdr:sp macro="" textlink="">
      <xdr:nvSpPr>
        <xdr:cNvPr id="87" name="テキスト ボックス 86"/>
        <xdr:cNvSpPr txBox="1"/>
      </xdr:nvSpPr>
      <xdr:spPr>
        <a:xfrm>
          <a:off x="2673427"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126456</xdr:rowOff>
    </xdr:from>
    <xdr:to>
      <xdr:col>3</xdr:col>
      <xdr:colOff>3175</xdr:colOff>
      <xdr:row>34</xdr:row>
      <xdr:rowOff>56606</xdr:rowOff>
    </xdr:to>
    <xdr:sp macro="" textlink="">
      <xdr:nvSpPr>
        <xdr:cNvPr id="88" name="円/楕円 87"/>
        <xdr:cNvSpPr/>
      </xdr:nvSpPr>
      <xdr:spPr>
        <a:xfrm>
          <a:off x="196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73133</xdr:rowOff>
    </xdr:from>
    <xdr:ext cx="469744" cy="259045"/>
    <xdr:sp macro="" textlink="">
      <xdr:nvSpPr>
        <xdr:cNvPr id="89" name="テキスト ボックス 88"/>
        <xdr:cNvSpPr txBox="1"/>
      </xdr:nvSpPr>
      <xdr:spPr>
        <a:xfrm>
          <a:off x="1784427"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89553</xdr:rowOff>
    </xdr:from>
    <xdr:to>
      <xdr:col>1</xdr:col>
      <xdr:colOff>485775</xdr:colOff>
      <xdr:row>33</xdr:row>
      <xdr:rowOff>19703</xdr:rowOff>
    </xdr:to>
    <xdr:sp macro="" textlink="">
      <xdr:nvSpPr>
        <xdr:cNvPr id="90" name="円/楕円 89"/>
        <xdr:cNvSpPr/>
      </xdr:nvSpPr>
      <xdr:spPr>
        <a:xfrm>
          <a:off x="1079500" y="55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36230</xdr:rowOff>
    </xdr:from>
    <xdr:ext cx="469744" cy="259045"/>
    <xdr:sp macro="" textlink="">
      <xdr:nvSpPr>
        <xdr:cNvPr id="91" name="テキスト ボックス 90"/>
        <xdr:cNvSpPr txBox="1"/>
      </xdr:nvSpPr>
      <xdr:spPr>
        <a:xfrm>
          <a:off x="895427" y="535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28818</xdr:rowOff>
    </xdr:from>
    <xdr:to>
      <xdr:col>6</xdr:col>
      <xdr:colOff>511175</xdr:colOff>
      <xdr:row>56</xdr:row>
      <xdr:rowOff>157172</xdr:rowOff>
    </xdr:to>
    <xdr:cxnSp macro="">
      <xdr:nvCxnSpPr>
        <xdr:cNvPr id="123" name="直線コネクタ 122"/>
        <xdr:cNvCxnSpPr/>
      </xdr:nvCxnSpPr>
      <xdr:spPr>
        <a:xfrm flipV="1">
          <a:off x="3797300" y="9115668"/>
          <a:ext cx="838200" cy="6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157172</xdr:rowOff>
    </xdr:from>
    <xdr:to>
      <xdr:col>5</xdr:col>
      <xdr:colOff>358775</xdr:colOff>
      <xdr:row>57</xdr:row>
      <xdr:rowOff>161167</xdr:rowOff>
    </xdr:to>
    <xdr:cxnSp macro="">
      <xdr:nvCxnSpPr>
        <xdr:cNvPr id="126" name="直線コネクタ 125"/>
        <xdr:cNvCxnSpPr/>
      </xdr:nvCxnSpPr>
      <xdr:spPr>
        <a:xfrm flipV="1">
          <a:off x="2908300" y="9758372"/>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161167</xdr:rowOff>
    </xdr:from>
    <xdr:to>
      <xdr:col>4</xdr:col>
      <xdr:colOff>155575</xdr:colOff>
      <xdr:row>58</xdr:row>
      <xdr:rowOff>23637</xdr:rowOff>
    </xdr:to>
    <xdr:cxnSp macro="">
      <xdr:nvCxnSpPr>
        <xdr:cNvPr id="129" name="直線コネクタ 128"/>
        <xdr:cNvCxnSpPr/>
      </xdr:nvCxnSpPr>
      <xdr:spPr>
        <a:xfrm flipV="1">
          <a:off x="2019300" y="9933817"/>
          <a:ext cx="8890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152567</xdr:rowOff>
    </xdr:from>
    <xdr:to>
      <xdr:col>2</xdr:col>
      <xdr:colOff>638175</xdr:colOff>
      <xdr:row>58</xdr:row>
      <xdr:rowOff>23637</xdr:rowOff>
    </xdr:to>
    <xdr:cxnSp macro="">
      <xdr:nvCxnSpPr>
        <xdr:cNvPr id="132" name="直線コネクタ 131"/>
        <xdr:cNvCxnSpPr/>
      </xdr:nvCxnSpPr>
      <xdr:spPr>
        <a:xfrm>
          <a:off x="1130300" y="992521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149468</xdr:rowOff>
    </xdr:from>
    <xdr:to>
      <xdr:col>6</xdr:col>
      <xdr:colOff>561975</xdr:colOff>
      <xdr:row>53</xdr:row>
      <xdr:rowOff>79618</xdr:rowOff>
    </xdr:to>
    <xdr:sp macro="" textlink="">
      <xdr:nvSpPr>
        <xdr:cNvPr id="142" name="円/楕円 141"/>
        <xdr:cNvSpPr/>
      </xdr:nvSpPr>
      <xdr:spPr>
        <a:xfrm>
          <a:off x="4584700" y="90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895</xdr:rowOff>
    </xdr:from>
    <xdr:ext cx="599010" cy="259045"/>
    <xdr:sp macro="" textlink="">
      <xdr:nvSpPr>
        <xdr:cNvPr id="143" name="総務費該当値テキスト"/>
        <xdr:cNvSpPr txBox="1"/>
      </xdr:nvSpPr>
      <xdr:spPr>
        <a:xfrm>
          <a:off x="4686300" y="891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106372</xdr:rowOff>
    </xdr:from>
    <xdr:to>
      <xdr:col>5</xdr:col>
      <xdr:colOff>409575</xdr:colOff>
      <xdr:row>57</xdr:row>
      <xdr:rowOff>36522</xdr:rowOff>
    </xdr:to>
    <xdr:sp macro="" textlink="">
      <xdr:nvSpPr>
        <xdr:cNvPr id="144" name="円/楕円 143"/>
        <xdr:cNvSpPr/>
      </xdr:nvSpPr>
      <xdr:spPr>
        <a:xfrm>
          <a:off x="3746500" y="97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53049</xdr:rowOff>
    </xdr:from>
    <xdr:ext cx="534377" cy="259045"/>
    <xdr:sp macro="" textlink="">
      <xdr:nvSpPr>
        <xdr:cNvPr id="145" name="テキスト ボックス 144"/>
        <xdr:cNvSpPr txBox="1"/>
      </xdr:nvSpPr>
      <xdr:spPr>
        <a:xfrm>
          <a:off x="3530111" y="94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110367</xdr:rowOff>
    </xdr:from>
    <xdr:to>
      <xdr:col>4</xdr:col>
      <xdr:colOff>206375</xdr:colOff>
      <xdr:row>58</xdr:row>
      <xdr:rowOff>40517</xdr:rowOff>
    </xdr:to>
    <xdr:sp macro="" textlink="">
      <xdr:nvSpPr>
        <xdr:cNvPr id="146" name="円/楕円 145"/>
        <xdr:cNvSpPr/>
      </xdr:nvSpPr>
      <xdr:spPr>
        <a:xfrm>
          <a:off x="2857500" y="98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57044</xdr:rowOff>
    </xdr:from>
    <xdr:ext cx="534377" cy="259045"/>
    <xdr:sp macro="" textlink="">
      <xdr:nvSpPr>
        <xdr:cNvPr id="147" name="テキスト ボックス 146"/>
        <xdr:cNvSpPr txBox="1"/>
      </xdr:nvSpPr>
      <xdr:spPr>
        <a:xfrm>
          <a:off x="2641111" y="96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144287</xdr:rowOff>
    </xdr:from>
    <xdr:to>
      <xdr:col>3</xdr:col>
      <xdr:colOff>3175</xdr:colOff>
      <xdr:row>58</xdr:row>
      <xdr:rowOff>74437</xdr:rowOff>
    </xdr:to>
    <xdr:sp macro="" textlink="">
      <xdr:nvSpPr>
        <xdr:cNvPr id="148" name="円/楕円 147"/>
        <xdr:cNvSpPr/>
      </xdr:nvSpPr>
      <xdr:spPr>
        <a:xfrm>
          <a:off x="1968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65564</xdr:rowOff>
    </xdr:from>
    <xdr:ext cx="534377" cy="259045"/>
    <xdr:sp macro="" textlink="">
      <xdr:nvSpPr>
        <xdr:cNvPr id="149" name="テキスト ボックス 148"/>
        <xdr:cNvSpPr txBox="1"/>
      </xdr:nvSpPr>
      <xdr:spPr>
        <a:xfrm>
          <a:off x="1752111" y="100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101767</xdr:rowOff>
    </xdr:from>
    <xdr:to>
      <xdr:col>1</xdr:col>
      <xdr:colOff>485775</xdr:colOff>
      <xdr:row>58</xdr:row>
      <xdr:rowOff>31917</xdr:rowOff>
    </xdr:to>
    <xdr:sp macro="" textlink="">
      <xdr:nvSpPr>
        <xdr:cNvPr id="150" name="円/楕円 149"/>
        <xdr:cNvSpPr/>
      </xdr:nvSpPr>
      <xdr:spPr>
        <a:xfrm>
          <a:off x="1079500" y="98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48444</xdr:rowOff>
    </xdr:from>
    <xdr:ext cx="534377" cy="259045"/>
    <xdr:sp macro="" textlink="">
      <xdr:nvSpPr>
        <xdr:cNvPr id="151" name="テキスト ボックス 150"/>
        <xdr:cNvSpPr txBox="1"/>
      </xdr:nvSpPr>
      <xdr:spPr>
        <a:xfrm>
          <a:off x="863111" y="96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39480</xdr:rowOff>
    </xdr:from>
    <xdr:to>
      <xdr:col>6</xdr:col>
      <xdr:colOff>511175</xdr:colOff>
      <xdr:row>78</xdr:row>
      <xdr:rowOff>45152</xdr:rowOff>
    </xdr:to>
    <xdr:cxnSp macro="">
      <xdr:nvCxnSpPr>
        <xdr:cNvPr id="180" name="直線コネクタ 179"/>
        <xdr:cNvCxnSpPr/>
      </xdr:nvCxnSpPr>
      <xdr:spPr>
        <a:xfrm>
          <a:off x="3797300" y="13412580"/>
          <a:ext cx="8382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39480</xdr:rowOff>
    </xdr:from>
    <xdr:to>
      <xdr:col>5</xdr:col>
      <xdr:colOff>358775</xdr:colOff>
      <xdr:row>78</xdr:row>
      <xdr:rowOff>62044</xdr:rowOff>
    </xdr:to>
    <xdr:cxnSp macro="">
      <xdr:nvCxnSpPr>
        <xdr:cNvPr id="183" name="直線コネクタ 182"/>
        <xdr:cNvCxnSpPr/>
      </xdr:nvCxnSpPr>
      <xdr:spPr>
        <a:xfrm flipV="1">
          <a:off x="2908300" y="13412580"/>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62044</xdr:rowOff>
    </xdr:from>
    <xdr:to>
      <xdr:col>4</xdr:col>
      <xdr:colOff>155575</xdr:colOff>
      <xdr:row>78</xdr:row>
      <xdr:rowOff>62343</xdr:rowOff>
    </xdr:to>
    <xdr:cxnSp macro="">
      <xdr:nvCxnSpPr>
        <xdr:cNvPr id="186" name="直線コネクタ 185"/>
        <xdr:cNvCxnSpPr/>
      </xdr:nvCxnSpPr>
      <xdr:spPr>
        <a:xfrm flipV="1">
          <a:off x="2019300" y="13435144"/>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62343</xdr:rowOff>
    </xdr:from>
    <xdr:to>
      <xdr:col>2</xdr:col>
      <xdr:colOff>638175</xdr:colOff>
      <xdr:row>78</xdr:row>
      <xdr:rowOff>72934</xdr:rowOff>
    </xdr:to>
    <xdr:cxnSp macro="">
      <xdr:nvCxnSpPr>
        <xdr:cNvPr id="189" name="直線コネクタ 188"/>
        <xdr:cNvCxnSpPr/>
      </xdr:nvCxnSpPr>
      <xdr:spPr>
        <a:xfrm flipV="1">
          <a:off x="1130300" y="134354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165802</xdr:rowOff>
    </xdr:from>
    <xdr:to>
      <xdr:col>6</xdr:col>
      <xdr:colOff>561975</xdr:colOff>
      <xdr:row>78</xdr:row>
      <xdr:rowOff>95952</xdr:rowOff>
    </xdr:to>
    <xdr:sp macro="" textlink="">
      <xdr:nvSpPr>
        <xdr:cNvPr id="199" name="円/楕円 198"/>
        <xdr:cNvSpPr/>
      </xdr:nvSpPr>
      <xdr:spPr>
        <a:xfrm>
          <a:off x="4584700" y="133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80729</xdr:rowOff>
    </xdr:from>
    <xdr:ext cx="534377" cy="259045"/>
    <xdr:sp macro="" textlink="">
      <xdr:nvSpPr>
        <xdr:cNvPr id="200" name="民生費該当値テキスト"/>
        <xdr:cNvSpPr txBox="1"/>
      </xdr:nvSpPr>
      <xdr:spPr>
        <a:xfrm>
          <a:off x="4686300" y="132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160130</xdr:rowOff>
    </xdr:from>
    <xdr:to>
      <xdr:col>5</xdr:col>
      <xdr:colOff>409575</xdr:colOff>
      <xdr:row>78</xdr:row>
      <xdr:rowOff>90280</xdr:rowOff>
    </xdr:to>
    <xdr:sp macro="" textlink="">
      <xdr:nvSpPr>
        <xdr:cNvPr id="201" name="円/楕円 200"/>
        <xdr:cNvSpPr/>
      </xdr:nvSpPr>
      <xdr:spPr>
        <a:xfrm>
          <a:off x="3746500" y="133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81407</xdr:rowOff>
    </xdr:from>
    <xdr:ext cx="534377" cy="259045"/>
    <xdr:sp macro="" textlink="">
      <xdr:nvSpPr>
        <xdr:cNvPr id="202" name="テキスト ボックス 201"/>
        <xdr:cNvSpPr txBox="1"/>
      </xdr:nvSpPr>
      <xdr:spPr>
        <a:xfrm>
          <a:off x="3530111" y="134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11244</xdr:rowOff>
    </xdr:from>
    <xdr:to>
      <xdr:col>4</xdr:col>
      <xdr:colOff>206375</xdr:colOff>
      <xdr:row>78</xdr:row>
      <xdr:rowOff>112844</xdr:rowOff>
    </xdr:to>
    <xdr:sp macro="" textlink="">
      <xdr:nvSpPr>
        <xdr:cNvPr id="203" name="円/楕円 202"/>
        <xdr:cNvSpPr/>
      </xdr:nvSpPr>
      <xdr:spPr>
        <a:xfrm>
          <a:off x="2857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103971</xdr:rowOff>
    </xdr:from>
    <xdr:ext cx="534377" cy="259045"/>
    <xdr:sp macro="" textlink="">
      <xdr:nvSpPr>
        <xdr:cNvPr id="204" name="テキスト ボックス 203"/>
        <xdr:cNvSpPr txBox="1"/>
      </xdr:nvSpPr>
      <xdr:spPr>
        <a:xfrm>
          <a:off x="2641111" y="134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11543</xdr:rowOff>
    </xdr:from>
    <xdr:to>
      <xdr:col>3</xdr:col>
      <xdr:colOff>3175</xdr:colOff>
      <xdr:row>78</xdr:row>
      <xdr:rowOff>113143</xdr:rowOff>
    </xdr:to>
    <xdr:sp macro="" textlink="">
      <xdr:nvSpPr>
        <xdr:cNvPr id="205" name="円/楕円 204"/>
        <xdr:cNvSpPr/>
      </xdr:nvSpPr>
      <xdr:spPr>
        <a:xfrm>
          <a:off x="1968500" y="1338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104270</xdr:rowOff>
    </xdr:from>
    <xdr:ext cx="534377" cy="259045"/>
    <xdr:sp macro="" textlink="">
      <xdr:nvSpPr>
        <xdr:cNvPr id="206" name="テキスト ボックス 205"/>
        <xdr:cNvSpPr txBox="1"/>
      </xdr:nvSpPr>
      <xdr:spPr>
        <a:xfrm>
          <a:off x="1752111" y="134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22134</xdr:rowOff>
    </xdr:from>
    <xdr:to>
      <xdr:col>1</xdr:col>
      <xdr:colOff>485775</xdr:colOff>
      <xdr:row>78</xdr:row>
      <xdr:rowOff>123734</xdr:rowOff>
    </xdr:to>
    <xdr:sp macro="" textlink="">
      <xdr:nvSpPr>
        <xdr:cNvPr id="207" name="円/楕円 206"/>
        <xdr:cNvSpPr/>
      </xdr:nvSpPr>
      <xdr:spPr>
        <a:xfrm>
          <a:off x="1079500" y="1339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114861</xdr:rowOff>
    </xdr:from>
    <xdr:ext cx="534377" cy="259045"/>
    <xdr:sp macro="" textlink="">
      <xdr:nvSpPr>
        <xdr:cNvPr id="208" name="テキスト ボックス 207"/>
        <xdr:cNvSpPr txBox="1"/>
      </xdr:nvSpPr>
      <xdr:spPr>
        <a:xfrm>
          <a:off x="863111" y="1348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105736</xdr:rowOff>
    </xdr:from>
    <xdr:to>
      <xdr:col>6</xdr:col>
      <xdr:colOff>511175</xdr:colOff>
      <xdr:row>98</xdr:row>
      <xdr:rowOff>128956</xdr:rowOff>
    </xdr:to>
    <xdr:cxnSp macro="">
      <xdr:nvCxnSpPr>
        <xdr:cNvPr id="240" name="直線コネクタ 239"/>
        <xdr:cNvCxnSpPr/>
      </xdr:nvCxnSpPr>
      <xdr:spPr>
        <a:xfrm flipV="1">
          <a:off x="3797300" y="16907836"/>
          <a:ext cx="8382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128956</xdr:rowOff>
    </xdr:from>
    <xdr:to>
      <xdr:col>5</xdr:col>
      <xdr:colOff>358775</xdr:colOff>
      <xdr:row>98</xdr:row>
      <xdr:rowOff>156959</xdr:rowOff>
    </xdr:to>
    <xdr:cxnSp macro="">
      <xdr:nvCxnSpPr>
        <xdr:cNvPr id="243" name="直線コネクタ 242"/>
        <xdr:cNvCxnSpPr/>
      </xdr:nvCxnSpPr>
      <xdr:spPr>
        <a:xfrm flipV="1">
          <a:off x="2908300" y="1693105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140582</xdr:rowOff>
    </xdr:from>
    <xdr:to>
      <xdr:col>4</xdr:col>
      <xdr:colOff>155575</xdr:colOff>
      <xdr:row>98</xdr:row>
      <xdr:rowOff>156959</xdr:rowOff>
    </xdr:to>
    <xdr:cxnSp macro="">
      <xdr:nvCxnSpPr>
        <xdr:cNvPr id="246" name="直線コネクタ 245"/>
        <xdr:cNvCxnSpPr/>
      </xdr:nvCxnSpPr>
      <xdr:spPr>
        <a:xfrm>
          <a:off x="2019300" y="16942682"/>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98715</xdr:rowOff>
    </xdr:from>
    <xdr:to>
      <xdr:col>2</xdr:col>
      <xdr:colOff>638175</xdr:colOff>
      <xdr:row>98</xdr:row>
      <xdr:rowOff>140582</xdr:rowOff>
    </xdr:to>
    <xdr:cxnSp macro="">
      <xdr:nvCxnSpPr>
        <xdr:cNvPr id="249" name="直線コネクタ 248"/>
        <xdr:cNvCxnSpPr/>
      </xdr:nvCxnSpPr>
      <xdr:spPr>
        <a:xfrm>
          <a:off x="1130300" y="16900815"/>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54936</xdr:rowOff>
    </xdr:from>
    <xdr:to>
      <xdr:col>6</xdr:col>
      <xdr:colOff>561975</xdr:colOff>
      <xdr:row>98</xdr:row>
      <xdr:rowOff>156536</xdr:rowOff>
    </xdr:to>
    <xdr:sp macro="" textlink="">
      <xdr:nvSpPr>
        <xdr:cNvPr id="259" name="円/楕円 258"/>
        <xdr:cNvSpPr/>
      </xdr:nvSpPr>
      <xdr:spPr>
        <a:xfrm>
          <a:off x="45847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33363</xdr:rowOff>
    </xdr:from>
    <xdr:ext cx="534377" cy="259045"/>
    <xdr:sp macro="" textlink="">
      <xdr:nvSpPr>
        <xdr:cNvPr id="260" name="衛生費該当値テキスト"/>
        <xdr:cNvSpPr txBox="1"/>
      </xdr:nvSpPr>
      <xdr:spPr>
        <a:xfrm>
          <a:off x="4686300" y="168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78156</xdr:rowOff>
    </xdr:from>
    <xdr:to>
      <xdr:col>5</xdr:col>
      <xdr:colOff>409575</xdr:colOff>
      <xdr:row>99</xdr:row>
      <xdr:rowOff>8306</xdr:rowOff>
    </xdr:to>
    <xdr:sp macro="" textlink="">
      <xdr:nvSpPr>
        <xdr:cNvPr id="261" name="円/楕円 260"/>
        <xdr:cNvSpPr/>
      </xdr:nvSpPr>
      <xdr:spPr>
        <a:xfrm>
          <a:off x="3746500" y="168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170883</xdr:rowOff>
    </xdr:from>
    <xdr:ext cx="534377" cy="259045"/>
    <xdr:sp macro="" textlink="">
      <xdr:nvSpPr>
        <xdr:cNvPr id="262" name="テキスト ボックス 261"/>
        <xdr:cNvSpPr txBox="1"/>
      </xdr:nvSpPr>
      <xdr:spPr>
        <a:xfrm>
          <a:off x="3530111" y="169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106159</xdr:rowOff>
    </xdr:from>
    <xdr:to>
      <xdr:col>4</xdr:col>
      <xdr:colOff>206375</xdr:colOff>
      <xdr:row>99</xdr:row>
      <xdr:rowOff>36309</xdr:rowOff>
    </xdr:to>
    <xdr:sp macro="" textlink="">
      <xdr:nvSpPr>
        <xdr:cNvPr id="263" name="円/楕円 262"/>
        <xdr:cNvSpPr/>
      </xdr:nvSpPr>
      <xdr:spPr>
        <a:xfrm>
          <a:off x="2857500" y="169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27436</xdr:rowOff>
    </xdr:from>
    <xdr:ext cx="534377" cy="259045"/>
    <xdr:sp macro="" textlink="">
      <xdr:nvSpPr>
        <xdr:cNvPr id="264" name="テキスト ボックス 263"/>
        <xdr:cNvSpPr txBox="1"/>
      </xdr:nvSpPr>
      <xdr:spPr>
        <a:xfrm>
          <a:off x="2641111" y="170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89782</xdr:rowOff>
    </xdr:from>
    <xdr:to>
      <xdr:col>3</xdr:col>
      <xdr:colOff>3175</xdr:colOff>
      <xdr:row>99</xdr:row>
      <xdr:rowOff>19932</xdr:rowOff>
    </xdr:to>
    <xdr:sp macro="" textlink="">
      <xdr:nvSpPr>
        <xdr:cNvPr id="265" name="円/楕円 264"/>
        <xdr:cNvSpPr/>
      </xdr:nvSpPr>
      <xdr:spPr>
        <a:xfrm>
          <a:off x="1968500" y="168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11059</xdr:rowOff>
    </xdr:from>
    <xdr:ext cx="534377" cy="259045"/>
    <xdr:sp macro="" textlink="">
      <xdr:nvSpPr>
        <xdr:cNvPr id="266" name="テキスト ボックス 265"/>
        <xdr:cNvSpPr txBox="1"/>
      </xdr:nvSpPr>
      <xdr:spPr>
        <a:xfrm>
          <a:off x="1752111" y="16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47915</xdr:rowOff>
    </xdr:from>
    <xdr:to>
      <xdr:col>1</xdr:col>
      <xdr:colOff>485775</xdr:colOff>
      <xdr:row>98</xdr:row>
      <xdr:rowOff>149515</xdr:rowOff>
    </xdr:to>
    <xdr:sp macro="" textlink="">
      <xdr:nvSpPr>
        <xdr:cNvPr id="267" name="円/楕円 266"/>
        <xdr:cNvSpPr/>
      </xdr:nvSpPr>
      <xdr:spPr>
        <a:xfrm>
          <a:off x="1079500" y="16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140642</xdr:rowOff>
    </xdr:from>
    <xdr:ext cx="534377" cy="259045"/>
    <xdr:sp macro="" textlink="">
      <xdr:nvSpPr>
        <xdr:cNvPr id="268" name="テキスト ボックス 267"/>
        <xdr:cNvSpPr txBox="1"/>
      </xdr:nvSpPr>
      <xdr:spPr>
        <a:xfrm>
          <a:off x="863111" y="169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136042</xdr:rowOff>
    </xdr:from>
    <xdr:to>
      <xdr:col>15</xdr:col>
      <xdr:colOff>180975</xdr:colOff>
      <xdr:row>38</xdr:row>
      <xdr:rowOff>137185</xdr:rowOff>
    </xdr:to>
    <xdr:cxnSp macro="">
      <xdr:nvCxnSpPr>
        <xdr:cNvPr id="295" name="直線コネクタ 294"/>
        <xdr:cNvCxnSpPr/>
      </xdr:nvCxnSpPr>
      <xdr:spPr>
        <a:xfrm>
          <a:off x="9639300" y="665114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136042</xdr:rowOff>
    </xdr:from>
    <xdr:to>
      <xdr:col>14</xdr:col>
      <xdr:colOff>28575</xdr:colOff>
      <xdr:row>38</xdr:row>
      <xdr:rowOff>136042</xdr:rowOff>
    </xdr:to>
    <xdr:cxnSp macro="">
      <xdr:nvCxnSpPr>
        <xdr:cNvPr id="298" name="直線コネクタ 297"/>
        <xdr:cNvCxnSpPr/>
      </xdr:nvCxnSpPr>
      <xdr:spPr>
        <a:xfrm>
          <a:off x="8750300" y="6651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86208</xdr:rowOff>
    </xdr:from>
    <xdr:to>
      <xdr:col>12</xdr:col>
      <xdr:colOff>511175</xdr:colOff>
      <xdr:row>38</xdr:row>
      <xdr:rowOff>136042</xdr:rowOff>
    </xdr:to>
    <xdr:cxnSp macro="">
      <xdr:nvCxnSpPr>
        <xdr:cNvPr id="301" name="直線コネクタ 300"/>
        <xdr:cNvCxnSpPr/>
      </xdr:nvCxnSpPr>
      <xdr:spPr>
        <a:xfrm>
          <a:off x="7861300" y="6086958"/>
          <a:ext cx="889000" cy="56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86208</xdr:rowOff>
    </xdr:from>
    <xdr:to>
      <xdr:col>11</xdr:col>
      <xdr:colOff>307975</xdr:colOff>
      <xdr:row>37</xdr:row>
      <xdr:rowOff>14656</xdr:rowOff>
    </xdr:to>
    <xdr:cxnSp macro="">
      <xdr:nvCxnSpPr>
        <xdr:cNvPr id="304" name="直線コネクタ 303"/>
        <xdr:cNvCxnSpPr/>
      </xdr:nvCxnSpPr>
      <xdr:spPr>
        <a:xfrm flipV="1">
          <a:off x="6972300" y="6086958"/>
          <a:ext cx="8890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10863</xdr:rowOff>
    </xdr:from>
    <xdr:ext cx="469744" cy="259045"/>
    <xdr:sp macro="" textlink="">
      <xdr:nvSpPr>
        <xdr:cNvPr id="306" name="テキスト ボックス 305"/>
        <xdr:cNvSpPr txBox="1"/>
      </xdr:nvSpPr>
      <xdr:spPr>
        <a:xfrm>
          <a:off x="7626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86385</xdr:rowOff>
    </xdr:from>
    <xdr:to>
      <xdr:col>15</xdr:col>
      <xdr:colOff>231775</xdr:colOff>
      <xdr:row>39</xdr:row>
      <xdr:rowOff>16535</xdr:rowOff>
    </xdr:to>
    <xdr:sp macro="" textlink="">
      <xdr:nvSpPr>
        <xdr:cNvPr id="314" name="円/楕円 313"/>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1312</xdr:rowOff>
    </xdr:from>
    <xdr:ext cx="313932" cy="259045"/>
    <xdr:sp macro="" textlink="">
      <xdr:nvSpPr>
        <xdr:cNvPr id="315"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85242</xdr:rowOff>
    </xdr:from>
    <xdr:to>
      <xdr:col>14</xdr:col>
      <xdr:colOff>79375</xdr:colOff>
      <xdr:row>39</xdr:row>
      <xdr:rowOff>15392</xdr:rowOff>
    </xdr:to>
    <xdr:sp macro="" textlink="">
      <xdr:nvSpPr>
        <xdr:cNvPr id="316" name="円/楕円 315"/>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6519</xdr:rowOff>
    </xdr:from>
    <xdr:ext cx="313932" cy="259045"/>
    <xdr:sp macro="" textlink="">
      <xdr:nvSpPr>
        <xdr:cNvPr id="317" name="テキスト ボックス 316"/>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85242</xdr:rowOff>
    </xdr:from>
    <xdr:to>
      <xdr:col>12</xdr:col>
      <xdr:colOff>561975</xdr:colOff>
      <xdr:row>39</xdr:row>
      <xdr:rowOff>15392</xdr:rowOff>
    </xdr:to>
    <xdr:sp macro="" textlink="">
      <xdr:nvSpPr>
        <xdr:cNvPr id="318" name="円/楕円 317"/>
        <xdr:cNvSpPr/>
      </xdr:nvSpPr>
      <xdr:spPr>
        <a:xfrm>
          <a:off x="8699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6519</xdr:rowOff>
    </xdr:from>
    <xdr:ext cx="313932" cy="259045"/>
    <xdr:sp macro="" textlink="">
      <xdr:nvSpPr>
        <xdr:cNvPr id="319" name="テキスト ボックス 318"/>
        <xdr:cNvSpPr txBox="1"/>
      </xdr:nvSpPr>
      <xdr:spPr>
        <a:xfrm>
          <a:off x="8593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35408</xdr:rowOff>
    </xdr:from>
    <xdr:to>
      <xdr:col>11</xdr:col>
      <xdr:colOff>358775</xdr:colOff>
      <xdr:row>35</xdr:row>
      <xdr:rowOff>137008</xdr:rowOff>
    </xdr:to>
    <xdr:sp macro="" textlink="">
      <xdr:nvSpPr>
        <xdr:cNvPr id="320" name="円/楕円 319"/>
        <xdr:cNvSpPr/>
      </xdr:nvSpPr>
      <xdr:spPr>
        <a:xfrm>
          <a:off x="7810500" y="60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153535</xdr:rowOff>
    </xdr:from>
    <xdr:ext cx="469744" cy="259045"/>
    <xdr:sp macro="" textlink="">
      <xdr:nvSpPr>
        <xdr:cNvPr id="321" name="テキスト ボックス 320"/>
        <xdr:cNvSpPr txBox="1"/>
      </xdr:nvSpPr>
      <xdr:spPr>
        <a:xfrm>
          <a:off x="7626427" y="58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135306</xdr:rowOff>
    </xdr:from>
    <xdr:to>
      <xdr:col>10</xdr:col>
      <xdr:colOff>155575</xdr:colOff>
      <xdr:row>37</xdr:row>
      <xdr:rowOff>65456</xdr:rowOff>
    </xdr:to>
    <xdr:sp macro="" textlink="">
      <xdr:nvSpPr>
        <xdr:cNvPr id="322" name="円/楕円 321"/>
        <xdr:cNvSpPr/>
      </xdr:nvSpPr>
      <xdr:spPr>
        <a:xfrm>
          <a:off x="6921500" y="63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56583</xdr:rowOff>
    </xdr:from>
    <xdr:ext cx="469744" cy="259045"/>
    <xdr:sp macro="" textlink="">
      <xdr:nvSpPr>
        <xdr:cNvPr id="323" name="テキスト ボックス 322"/>
        <xdr:cNvSpPr txBox="1"/>
      </xdr:nvSpPr>
      <xdr:spPr>
        <a:xfrm>
          <a:off x="6737427" y="640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29560</xdr:rowOff>
    </xdr:from>
    <xdr:to>
      <xdr:col>15</xdr:col>
      <xdr:colOff>180975</xdr:colOff>
      <xdr:row>57</xdr:row>
      <xdr:rowOff>123012</xdr:rowOff>
    </xdr:to>
    <xdr:cxnSp macro="">
      <xdr:nvCxnSpPr>
        <xdr:cNvPr id="350" name="直線コネクタ 349"/>
        <xdr:cNvCxnSpPr/>
      </xdr:nvCxnSpPr>
      <xdr:spPr>
        <a:xfrm>
          <a:off x="9639300" y="9802210"/>
          <a:ext cx="8382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29560</xdr:rowOff>
    </xdr:from>
    <xdr:to>
      <xdr:col>14</xdr:col>
      <xdr:colOff>28575</xdr:colOff>
      <xdr:row>57</xdr:row>
      <xdr:rowOff>165303</xdr:rowOff>
    </xdr:to>
    <xdr:cxnSp macro="">
      <xdr:nvCxnSpPr>
        <xdr:cNvPr id="353" name="直線コネクタ 352"/>
        <xdr:cNvCxnSpPr/>
      </xdr:nvCxnSpPr>
      <xdr:spPr>
        <a:xfrm flipV="1">
          <a:off x="8750300" y="9802210"/>
          <a:ext cx="889000" cy="1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133436</xdr:rowOff>
    </xdr:from>
    <xdr:to>
      <xdr:col>12</xdr:col>
      <xdr:colOff>511175</xdr:colOff>
      <xdr:row>57</xdr:row>
      <xdr:rowOff>165303</xdr:rowOff>
    </xdr:to>
    <xdr:cxnSp macro="">
      <xdr:nvCxnSpPr>
        <xdr:cNvPr id="356" name="直線コネクタ 355"/>
        <xdr:cNvCxnSpPr/>
      </xdr:nvCxnSpPr>
      <xdr:spPr>
        <a:xfrm>
          <a:off x="7861300" y="9906086"/>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133436</xdr:rowOff>
    </xdr:from>
    <xdr:to>
      <xdr:col>11</xdr:col>
      <xdr:colOff>307975</xdr:colOff>
      <xdr:row>57</xdr:row>
      <xdr:rowOff>133436</xdr:rowOff>
    </xdr:to>
    <xdr:cxnSp macro="">
      <xdr:nvCxnSpPr>
        <xdr:cNvPr id="359" name="直線コネクタ 358"/>
        <xdr:cNvCxnSpPr/>
      </xdr:nvCxnSpPr>
      <xdr:spPr>
        <a:xfrm>
          <a:off x="6972300" y="990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72212</xdr:rowOff>
    </xdr:from>
    <xdr:to>
      <xdr:col>15</xdr:col>
      <xdr:colOff>231775</xdr:colOff>
      <xdr:row>58</xdr:row>
      <xdr:rowOff>2362</xdr:rowOff>
    </xdr:to>
    <xdr:sp macro="" textlink="">
      <xdr:nvSpPr>
        <xdr:cNvPr id="369" name="円/楕円 368"/>
        <xdr:cNvSpPr/>
      </xdr:nvSpPr>
      <xdr:spPr>
        <a:xfrm>
          <a:off x="104267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50639</xdr:rowOff>
    </xdr:from>
    <xdr:ext cx="469744" cy="259045"/>
    <xdr:sp macro="" textlink="">
      <xdr:nvSpPr>
        <xdr:cNvPr id="370" name="農林水産業費該当値テキスト"/>
        <xdr:cNvSpPr txBox="1"/>
      </xdr:nvSpPr>
      <xdr:spPr>
        <a:xfrm>
          <a:off x="10528300" y="98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150210</xdr:rowOff>
    </xdr:from>
    <xdr:to>
      <xdr:col>14</xdr:col>
      <xdr:colOff>79375</xdr:colOff>
      <xdr:row>57</xdr:row>
      <xdr:rowOff>80360</xdr:rowOff>
    </xdr:to>
    <xdr:sp macro="" textlink="">
      <xdr:nvSpPr>
        <xdr:cNvPr id="371" name="円/楕円 370"/>
        <xdr:cNvSpPr/>
      </xdr:nvSpPr>
      <xdr:spPr>
        <a:xfrm>
          <a:off x="9588500" y="97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96887</xdr:rowOff>
    </xdr:from>
    <xdr:ext cx="534377" cy="259045"/>
    <xdr:sp macro="" textlink="">
      <xdr:nvSpPr>
        <xdr:cNvPr id="372" name="テキスト ボックス 371"/>
        <xdr:cNvSpPr txBox="1"/>
      </xdr:nvSpPr>
      <xdr:spPr>
        <a:xfrm>
          <a:off x="9372111" y="95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114503</xdr:rowOff>
    </xdr:from>
    <xdr:to>
      <xdr:col>12</xdr:col>
      <xdr:colOff>561975</xdr:colOff>
      <xdr:row>58</xdr:row>
      <xdr:rowOff>44653</xdr:rowOff>
    </xdr:to>
    <xdr:sp macro="" textlink="">
      <xdr:nvSpPr>
        <xdr:cNvPr id="373" name="円/楕円 372"/>
        <xdr:cNvSpPr/>
      </xdr:nvSpPr>
      <xdr:spPr>
        <a:xfrm>
          <a:off x="8699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35780</xdr:rowOff>
    </xdr:from>
    <xdr:ext cx="469744" cy="259045"/>
    <xdr:sp macro="" textlink="">
      <xdr:nvSpPr>
        <xdr:cNvPr id="374" name="テキスト ボックス 373"/>
        <xdr:cNvSpPr txBox="1"/>
      </xdr:nvSpPr>
      <xdr:spPr>
        <a:xfrm>
          <a:off x="8515427" y="997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82636</xdr:rowOff>
    </xdr:from>
    <xdr:to>
      <xdr:col>11</xdr:col>
      <xdr:colOff>358775</xdr:colOff>
      <xdr:row>58</xdr:row>
      <xdr:rowOff>12786</xdr:rowOff>
    </xdr:to>
    <xdr:sp macro="" textlink="">
      <xdr:nvSpPr>
        <xdr:cNvPr id="375" name="円/楕円 374"/>
        <xdr:cNvSpPr/>
      </xdr:nvSpPr>
      <xdr:spPr>
        <a:xfrm>
          <a:off x="7810500" y="98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3913</xdr:rowOff>
    </xdr:from>
    <xdr:ext cx="469744" cy="259045"/>
    <xdr:sp macro="" textlink="">
      <xdr:nvSpPr>
        <xdr:cNvPr id="376" name="テキスト ボックス 375"/>
        <xdr:cNvSpPr txBox="1"/>
      </xdr:nvSpPr>
      <xdr:spPr>
        <a:xfrm>
          <a:off x="7626427" y="99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82636</xdr:rowOff>
    </xdr:from>
    <xdr:to>
      <xdr:col>10</xdr:col>
      <xdr:colOff>155575</xdr:colOff>
      <xdr:row>58</xdr:row>
      <xdr:rowOff>12786</xdr:rowOff>
    </xdr:to>
    <xdr:sp macro="" textlink="">
      <xdr:nvSpPr>
        <xdr:cNvPr id="377" name="円/楕円 376"/>
        <xdr:cNvSpPr/>
      </xdr:nvSpPr>
      <xdr:spPr>
        <a:xfrm>
          <a:off x="6921500" y="98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3913</xdr:rowOff>
    </xdr:from>
    <xdr:ext cx="469744" cy="259045"/>
    <xdr:sp macro="" textlink="">
      <xdr:nvSpPr>
        <xdr:cNvPr id="378" name="テキスト ボックス 377"/>
        <xdr:cNvSpPr txBox="1"/>
      </xdr:nvSpPr>
      <xdr:spPr>
        <a:xfrm>
          <a:off x="6737427" y="99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160927</xdr:rowOff>
    </xdr:from>
    <xdr:to>
      <xdr:col>15</xdr:col>
      <xdr:colOff>180975</xdr:colOff>
      <xdr:row>79</xdr:row>
      <xdr:rowOff>60964</xdr:rowOff>
    </xdr:to>
    <xdr:cxnSp macro="">
      <xdr:nvCxnSpPr>
        <xdr:cNvPr id="409" name="直線コネクタ 408"/>
        <xdr:cNvCxnSpPr/>
      </xdr:nvCxnSpPr>
      <xdr:spPr>
        <a:xfrm flipV="1">
          <a:off x="9639300" y="13534027"/>
          <a:ext cx="8382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60964</xdr:rowOff>
    </xdr:from>
    <xdr:to>
      <xdr:col>14</xdr:col>
      <xdr:colOff>28575</xdr:colOff>
      <xdr:row>79</xdr:row>
      <xdr:rowOff>62988</xdr:rowOff>
    </xdr:to>
    <xdr:cxnSp macro="">
      <xdr:nvCxnSpPr>
        <xdr:cNvPr id="412" name="直線コネクタ 411"/>
        <xdr:cNvCxnSpPr/>
      </xdr:nvCxnSpPr>
      <xdr:spPr>
        <a:xfrm flipV="1">
          <a:off x="8750300" y="13605514"/>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61976</xdr:rowOff>
    </xdr:from>
    <xdr:to>
      <xdr:col>12</xdr:col>
      <xdr:colOff>511175</xdr:colOff>
      <xdr:row>79</xdr:row>
      <xdr:rowOff>62988</xdr:rowOff>
    </xdr:to>
    <xdr:cxnSp macro="">
      <xdr:nvCxnSpPr>
        <xdr:cNvPr id="415" name="直線コネクタ 414"/>
        <xdr:cNvCxnSpPr/>
      </xdr:nvCxnSpPr>
      <xdr:spPr>
        <a:xfrm>
          <a:off x="7861300" y="1360652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61976</xdr:rowOff>
    </xdr:from>
    <xdr:to>
      <xdr:col>11</xdr:col>
      <xdr:colOff>307975</xdr:colOff>
      <xdr:row>79</xdr:row>
      <xdr:rowOff>63054</xdr:rowOff>
    </xdr:to>
    <xdr:cxnSp macro="">
      <xdr:nvCxnSpPr>
        <xdr:cNvPr id="418" name="直線コネクタ 417"/>
        <xdr:cNvCxnSpPr/>
      </xdr:nvCxnSpPr>
      <xdr:spPr>
        <a:xfrm flipV="1">
          <a:off x="6972300" y="13606526"/>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110127</xdr:rowOff>
    </xdr:from>
    <xdr:to>
      <xdr:col>15</xdr:col>
      <xdr:colOff>231775</xdr:colOff>
      <xdr:row>79</xdr:row>
      <xdr:rowOff>40277</xdr:rowOff>
    </xdr:to>
    <xdr:sp macro="" textlink="">
      <xdr:nvSpPr>
        <xdr:cNvPr id="428" name="円/楕円 427"/>
        <xdr:cNvSpPr/>
      </xdr:nvSpPr>
      <xdr:spPr>
        <a:xfrm>
          <a:off x="10426700" y="13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25054</xdr:rowOff>
    </xdr:from>
    <xdr:ext cx="469744" cy="259045"/>
    <xdr:sp macro="" textlink="">
      <xdr:nvSpPr>
        <xdr:cNvPr id="429" name="商工費該当値テキスト"/>
        <xdr:cNvSpPr txBox="1"/>
      </xdr:nvSpPr>
      <xdr:spPr>
        <a:xfrm>
          <a:off x="10528300" y="133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10164</xdr:rowOff>
    </xdr:from>
    <xdr:to>
      <xdr:col>14</xdr:col>
      <xdr:colOff>79375</xdr:colOff>
      <xdr:row>79</xdr:row>
      <xdr:rowOff>111764</xdr:rowOff>
    </xdr:to>
    <xdr:sp macro="" textlink="">
      <xdr:nvSpPr>
        <xdr:cNvPr id="430" name="円/楕円 429"/>
        <xdr:cNvSpPr/>
      </xdr:nvSpPr>
      <xdr:spPr>
        <a:xfrm>
          <a:off x="9588500" y="13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102891</xdr:rowOff>
    </xdr:from>
    <xdr:ext cx="469744" cy="259045"/>
    <xdr:sp macro="" textlink="">
      <xdr:nvSpPr>
        <xdr:cNvPr id="431" name="テキスト ボックス 430"/>
        <xdr:cNvSpPr txBox="1"/>
      </xdr:nvSpPr>
      <xdr:spPr>
        <a:xfrm>
          <a:off x="9404427" y="136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12188</xdr:rowOff>
    </xdr:from>
    <xdr:to>
      <xdr:col>12</xdr:col>
      <xdr:colOff>561975</xdr:colOff>
      <xdr:row>79</xdr:row>
      <xdr:rowOff>113788</xdr:rowOff>
    </xdr:to>
    <xdr:sp macro="" textlink="">
      <xdr:nvSpPr>
        <xdr:cNvPr id="432" name="円/楕円 431"/>
        <xdr:cNvSpPr/>
      </xdr:nvSpPr>
      <xdr:spPr>
        <a:xfrm>
          <a:off x="8699500" y="135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104915</xdr:rowOff>
    </xdr:from>
    <xdr:ext cx="469744" cy="259045"/>
    <xdr:sp macro="" textlink="">
      <xdr:nvSpPr>
        <xdr:cNvPr id="433" name="テキスト ボックス 432"/>
        <xdr:cNvSpPr txBox="1"/>
      </xdr:nvSpPr>
      <xdr:spPr>
        <a:xfrm>
          <a:off x="8515427" y="1364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11176</xdr:rowOff>
    </xdr:from>
    <xdr:to>
      <xdr:col>11</xdr:col>
      <xdr:colOff>358775</xdr:colOff>
      <xdr:row>79</xdr:row>
      <xdr:rowOff>112776</xdr:rowOff>
    </xdr:to>
    <xdr:sp macro="" textlink="">
      <xdr:nvSpPr>
        <xdr:cNvPr id="434" name="円/楕円 433"/>
        <xdr:cNvSpPr/>
      </xdr:nvSpPr>
      <xdr:spPr>
        <a:xfrm>
          <a:off x="7810500" y="135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103903</xdr:rowOff>
    </xdr:from>
    <xdr:ext cx="469744" cy="259045"/>
    <xdr:sp macro="" textlink="">
      <xdr:nvSpPr>
        <xdr:cNvPr id="435" name="テキスト ボックス 434"/>
        <xdr:cNvSpPr txBox="1"/>
      </xdr:nvSpPr>
      <xdr:spPr>
        <a:xfrm>
          <a:off x="7626427" y="1364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12254</xdr:rowOff>
    </xdr:from>
    <xdr:to>
      <xdr:col>10</xdr:col>
      <xdr:colOff>155575</xdr:colOff>
      <xdr:row>79</xdr:row>
      <xdr:rowOff>113854</xdr:rowOff>
    </xdr:to>
    <xdr:sp macro="" textlink="">
      <xdr:nvSpPr>
        <xdr:cNvPr id="436" name="円/楕円 435"/>
        <xdr:cNvSpPr/>
      </xdr:nvSpPr>
      <xdr:spPr>
        <a:xfrm>
          <a:off x="6921500" y="135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104981</xdr:rowOff>
    </xdr:from>
    <xdr:ext cx="469744" cy="259045"/>
    <xdr:sp macro="" textlink="">
      <xdr:nvSpPr>
        <xdr:cNvPr id="437" name="テキスト ボックス 436"/>
        <xdr:cNvSpPr txBox="1"/>
      </xdr:nvSpPr>
      <xdr:spPr>
        <a:xfrm>
          <a:off x="6737427" y="1364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34003</xdr:rowOff>
    </xdr:from>
    <xdr:to>
      <xdr:col>15</xdr:col>
      <xdr:colOff>180975</xdr:colOff>
      <xdr:row>97</xdr:row>
      <xdr:rowOff>76713</xdr:rowOff>
    </xdr:to>
    <xdr:cxnSp macro="">
      <xdr:nvCxnSpPr>
        <xdr:cNvPr id="466" name="直線コネクタ 465"/>
        <xdr:cNvCxnSpPr/>
      </xdr:nvCxnSpPr>
      <xdr:spPr>
        <a:xfrm>
          <a:off x="9639300" y="16664653"/>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34003</xdr:rowOff>
    </xdr:from>
    <xdr:to>
      <xdr:col>14</xdr:col>
      <xdr:colOff>28575</xdr:colOff>
      <xdr:row>97</xdr:row>
      <xdr:rowOff>97287</xdr:rowOff>
    </xdr:to>
    <xdr:cxnSp macro="">
      <xdr:nvCxnSpPr>
        <xdr:cNvPr id="469" name="直線コネクタ 468"/>
        <xdr:cNvCxnSpPr/>
      </xdr:nvCxnSpPr>
      <xdr:spPr>
        <a:xfrm flipV="1">
          <a:off x="8750300" y="16664653"/>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97287</xdr:rowOff>
    </xdr:from>
    <xdr:to>
      <xdr:col>12</xdr:col>
      <xdr:colOff>511175</xdr:colOff>
      <xdr:row>97</xdr:row>
      <xdr:rowOff>123546</xdr:rowOff>
    </xdr:to>
    <xdr:cxnSp macro="">
      <xdr:nvCxnSpPr>
        <xdr:cNvPr id="472" name="直線コネクタ 471"/>
        <xdr:cNvCxnSpPr/>
      </xdr:nvCxnSpPr>
      <xdr:spPr>
        <a:xfrm flipV="1">
          <a:off x="7861300" y="16727937"/>
          <a:ext cx="889000" cy="2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123546</xdr:rowOff>
    </xdr:from>
    <xdr:to>
      <xdr:col>11</xdr:col>
      <xdr:colOff>307975</xdr:colOff>
      <xdr:row>97</xdr:row>
      <xdr:rowOff>131356</xdr:rowOff>
    </xdr:to>
    <xdr:cxnSp macro="">
      <xdr:nvCxnSpPr>
        <xdr:cNvPr id="475" name="直線コネクタ 474"/>
        <xdr:cNvCxnSpPr/>
      </xdr:nvCxnSpPr>
      <xdr:spPr>
        <a:xfrm flipV="1">
          <a:off x="6972300" y="1675419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25913</xdr:rowOff>
    </xdr:from>
    <xdr:to>
      <xdr:col>15</xdr:col>
      <xdr:colOff>231775</xdr:colOff>
      <xdr:row>97</xdr:row>
      <xdr:rowOff>127513</xdr:rowOff>
    </xdr:to>
    <xdr:sp macro="" textlink="">
      <xdr:nvSpPr>
        <xdr:cNvPr id="485" name="円/楕円 484"/>
        <xdr:cNvSpPr/>
      </xdr:nvSpPr>
      <xdr:spPr>
        <a:xfrm>
          <a:off x="10426700" y="16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48790</xdr:rowOff>
    </xdr:from>
    <xdr:ext cx="534377" cy="259045"/>
    <xdr:sp macro="" textlink="">
      <xdr:nvSpPr>
        <xdr:cNvPr id="486" name="土木費該当値テキスト"/>
        <xdr:cNvSpPr txBox="1"/>
      </xdr:nvSpPr>
      <xdr:spPr>
        <a:xfrm>
          <a:off x="10528300" y="165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154653</xdr:rowOff>
    </xdr:from>
    <xdr:to>
      <xdr:col>14</xdr:col>
      <xdr:colOff>79375</xdr:colOff>
      <xdr:row>97</xdr:row>
      <xdr:rowOff>84803</xdr:rowOff>
    </xdr:to>
    <xdr:sp macro="" textlink="">
      <xdr:nvSpPr>
        <xdr:cNvPr id="487" name="円/楕円 486"/>
        <xdr:cNvSpPr/>
      </xdr:nvSpPr>
      <xdr:spPr>
        <a:xfrm>
          <a:off x="9588500" y="166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101330</xdr:rowOff>
    </xdr:from>
    <xdr:ext cx="534377" cy="259045"/>
    <xdr:sp macro="" textlink="">
      <xdr:nvSpPr>
        <xdr:cNvPr id="488" name="テキスト ボックス 487"/>
        <xdr:cNvSpPr txBox="1"/>
      </xdr:nvSpPr>
      <xdr:spPr>
        <a:xfrm>
          <a:off x="9372111" y="163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46487</xdr:rowOff>
    </xdr:from>
    <xdr:to>
      <xdr:col>12</xdr:col>
      <xdr:colOff>561975</xdr:colOff>
      <xdr:row>97</xdr:row>
      <xdr:rowOff>148087</xdr:rowOff>
    </xdr:to>
    <xdr:sp macro="" textlink="">
      <xdr:nvSpPr>
        <xdr:cNvPr id="489" name="円/楕円 488"/>
        <xdr:cNvSpPr/>
      </xdr:nvSpPr>
      <xdr:spPr>
        <a:xfrm>
          <a:off x="8699500" y="16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139214</xdr:rowOff>
    </xdr:from>
    <xdr:ext cx="534377" cy="259045"/>
    <xdr:sp macro="" textlink="">
      <xdr:nvSpPr>
        <xdr:cNvPr id="490" name="テキスト ボックス 489"/>
        <xdr:cNvSpPr txBox="1"/>
      </xdr:nvSpPr>
      <xdr:spPr>
        <a:xfrm>
          <a:off x="8483111" y="167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72746</xdr:rowOff>
    </xdr:from>
    <xdr:to>
      <xdr:col>11</xdr:col>
      <xdr:colOff>358775</xdr:colOff>
      <xdr:row>98</xdr:row>
      <xdr:rowOff>2896</xdr:rowOff>
    </xdr:to>
    <xdr:sp macro="" textlink="">
      <xdr:nvSpPr>
        <xdr:cNvPr id="491" name="円/楕円 490"/>
        <xdr:cNvSpPr/>
      </xdr:nvSpPr>
      <xdr:spPr>
        <a:xfrm>
          <a:off x="7810500" y="167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165473</xdr:rowOff>
    </xdr:from>
    <xdr:ext cx="534377" cy="259045"/>
    <xdr:sp macro="" textlink="">
      <xdr:nvSpPr>
        <xdr:cNvPr id="492" name="テキスト ボックス 491"/>
        <xdr:cNvSpPr txBox="1"/>
      </xdr:nvSpPr>
      <xdr:spPr>
        <a:xfrm>
          <a:off x="7594111" y="167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80556</xdr:rowOff>
    </xdr:from>
    <xdr:to>
      <xdr:col>10</xdr:col>
      <xdr:colOff>155575</xdr:colOff>
      <xdr:row>98</xdr:row>
      <xdr:rowOff>10706</xdr:rowOff>
    </xdr:to>
    <xdr:sp macro="" textlink="">
      <xdr:nvSpPr>
        <xdr:cNvPr id="493" name="円/楕円 492"/>
        <xdr:cNvSpPr/>
      </xdr:nvSpPr>
      <xdr:spPr>
        <a:xfrm>
          <a:off x="6921500" y="167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1833</xdr:rowOff>
    </xdr:from>
    <xdr:ext cx="534377" cy="259045"/>
    <xdr:sp macro="" textlink="">
      <xdr:nvSpPr>
        <xdr:cNvPr id="494" name="テキスト ボックス 493"/>
        <xdr:cNvSpPr txBox="1"/>
      </xdr:nvSpPr>
      <xdr:spPr>
        <a:xfrm>
          <a:off x="6705111" y="168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111697</xdr:rowOff>
    </xdr:from>
    <xdr:to>
      <xdr:col>23</xdr:col>
      <xdr:colOff>517525</xdr:colOff>
      <xdr:row>36</xdr:row>
      <xdr:rowOff>89637</xdr:rowOff>
    </xdr:to>
    <xdr:cxnSp macro="">
      <xdr:nvCxnSpPr>
        <xdr:cNvPr id="524" name="直線コネクタ 523"/>
        <xdr:cNvCxnSpPr/>
      </xdr:nvCxnSpPr>
      <xdr:spPr>
        <a:xfrm flipV="1">
          <a:off x="15481300" y="6112447"/>
          <a:ext cx="8382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89637</xdr:rowOff>
    </xdr:from>
    <xdr:to>
      <xdr:col>22</xdr:col>
      <xdr:colOff>365125</xdr:colOff>
      <xdr:row>36</xdr:row>
      <xdr:rowOff>97637</xdr:rowOff>
    </xdr:to>
    <xdr:cxnSp macro="">
      <xdr:nvCxnSpPr>
        <xdr:cNvPr id="527" name="直線コネクタ 526"/>
        <xdr:cNvCxnSpPr/>
      </xdr:nvCxnSpPr>
      <xdr:spPr>
        <a:xfrm flipV="1">
          <a:off x="14592300" y="6261837"/>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97637</xdr:rowOff>
    </xdr:from>
    <xdr:to>
      <xdr:col>21</xdr:col>
      <xdr:colOff>161925</xdr:colOff>
      <xdr:row>36</xdr:row>
      <xdr:rowOff>103048</xdr:rowOff>
    </xdr:to>
    <xdr:cxnSp macro="">
      <xdr:nvCxnSpPr>
        <xdr:cNvPr id="530" name="直線コネクタ 529"/>
        <xdr:cNvCxnSpPr/>
      </xdr:nvCxnSpPr>
      <xdr:spPr>
        <a:xfrm flipV="1">
          <a:off x="13703300" y="626983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38087</xdr:rowOff>
    </xdr:from>
    <xdr:to>
      <xdr:col>19</xdr:col>
      <xdr:colOff>644525</xdr:colOff>
      <xdr:row>36</xdr:row>
      <xdr:rowOff>103048</xdr:rowOff>
    </xdr:to>
    <xdr:cxnSp macro="">
      <xdr:nvCxnSpPr>
        <xdr:cNvPr id="533" name="直線コネクタ 532"/>
        <xdr:cNvCxnSpPr/>
      </xdr:nvCxnSpPr>
      <xdr:spPr>
        <a:xfrm>
          <a:off x="12814300" y="6210287"/>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60897</xdr:rowOff>
    </xdr:from>
    <xdr:to>
      <xdr:col>23</xdr:col>
      <xdr:colOff>568325</xdr:colOff>
      <xdr:row>35</xdr:row>
      <xdr:rowOff>162497</xdr:rowOff>
    </xdr:to>
    <xdr:sp macro="" textlink="">
      <xdr:nvSpPr>
        <xdr:cNvPr id="543" name="円/楕円 542"/>
        <xdr:cNvSpPr/>
      </xdr:nvSpPr>
      <xdr:spPr>
        <a:xfrm>
          <a:off x="16268700" y="6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83774</xdr:rowOff>
    </xdr:from>
    <xdr:ext cx="534377" cy="259045"/>
    <xdr:sp macro="" textlink="">
      <xdr:nvSpPr>
        <xdr:cNvPr id="544" name="消防費該当値テキスト"/>
        <xdr:cNvSpPr txBox="1"/>
      </xdr:nvSpPr>
      <xdr:spPr>
        <a:xfrm>
          <a:off x="16370300" y="59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38837</xdr:rowOff>
    </xdr:from>
    <xdr:to>
      <xdr:col>22</xdr:col>
      <xdr:colOff>415925</xdr:colOff>
      <xdr:row>36</xdr:row>
      <xdr:rowOff>140437</xdr:rowOff>
    </xdr:to>
    <xdr:sp macro="" textlink="">
      <xdr:nvSpPr>
        <xdr:cNvPr id="545" name="円/楕円 544"/>
        <xdr:cNvSpPr/>
      </xdr:nvSpPr>
      <xdr:spPr>
        <a:xfrm>
          <a:off x="15430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156964</xdr:rowOff>
    </xdr:from>
    <xdr:ext cx="534377" cy="259045"/>
    <xdr:sp macro="" textlink="">
      <xdr:nvSpPr>
        <xdr:cNvPr id="546" name="テキスト ボックス 545"/>
        <xdr:cNvSpPr txBox="1"/>
      </xdr:nvSpPr>
      <xdr:spPr>
        <a:xfrm>
          <a:off x="15214111" y="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46837</xdr:rowOff>
    </xdr:from>
    <xdr:to>
      <xdr:col>21</xdr:col>
      <xdr:colOff>212725</xdr:colOff>
      <xdr:row>36</xdr:row>
      <xdr:rowOff>148437</xdr:rowOff>
    </xdr:to>
    <xdr:sp macro="" textlink="">
      <xdr:nvSpPr>
        <xdr:cNvPr id="547" name="円/楕円 546"/>
        <xdr:cNvSpPr/>
      </xdr:nvSpPr>
      <xdr:spPr>
        <a:xfrm>
          <a:off x="14541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164964</xdr:rowOff>
    </xdr:from>
    <xdr:ext cx="534377" cy="259045"/>
    <xdr:sp macro="" textlink="">
      <xdr:nvSpPr>
        <xdr:cNvPr id="548" name="テキスト ボックス 547"/>
        <xdr:cNvSpPr txBox="1"/>
      </xdr:nvSpPr>
      <xdr:spPr>
        <a:xfrm>
          <a:off x="14325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52248</xdr:rowOff>
    </xdr:from>
    <xdr:to>
      <xdr:col>20</xdr:col>
      <xdr:colOff>9525</xdr:colOff>
      <xdr:row>36</xdr:row>
      <xdr:rowOff>153848</xdr:rowOff>
    </xdr:to>
    <xdr:sp macro="" textlink="">
      <xdr:nvSpPr>
        <xdr:cNvPr id="549" name="円/楕円 548"/>
        <xdr:cNvSpPr/>
      </xdr:nvSpPr>
      <xdr:spPr>
        <a:xfrm>
          <a:off x="13652500" y="62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170375</xdr:rowOff>
    </xdr:from>
    <xdr:ext cx="534377" cy="259045"/>
    <xdr:sp macro="" textlink="">
      <xdr:nvSpPr>
        <xdr:cNvPr id="550" name="テキスト ボックス 549"/>
        <xdr:cNvSpPr txBox="1"/>
      </xdr:nvSpPr>
      <xdr:spPr>
        <a:xfrm>
          <a:off x="13436111" y="59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158737</xdr:rowOff>
    </xdr:from>
    <xdr:to>
      <xdr:col>18</xdr:col>
      <xdr:colOff>492125</xdr:colOff>
      <xdr:row>36</xdr:row>
      <xdr:rowOff>88887</xdr:rowOff>
    </xdr:to>
    <xdr:sp macro="" textlink="">
      <xdr:nvSpPr>
        <xdr:cNvPr id="551" name="円/楕円 550"/>
        <xdr:cNvSpPr/>
      </xdr:nvSpPr>
      <xdr:spPr>
        <a:xfrm>
          <a:off x="12763500" y="61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105414</xdr:rowOff>
    </xdr:from>
    <xdr:ext cx="534377" cy="259045"/>
    <xdr:sp macro="" textlink="">
      <xdr:nvSpPr>
        <xdr:cNvPr id="552" name="テキスト ボックス 551"/>
        <xdr:cNvSpPr txBox="1"/>
      </xdr:nvSpPr>
      <xdr:spPr>
        <a:xfrm>
          <a:off x="12547111" y="59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92278</xdr:rowOff>
    </xdr:from>
    <xdr:to>
      <xdr:col>23</xdr:col>
      <xdr:colOff>517525</xdr:colOff>
      <xdr:row>58</xdr:row>
      <xdr:rowOff>138202</xdr:rowOff>
    </xdr:to>
    <xdr:cxnSp macro="">
      <xdr:nvCxnSpPr>
        <xdr:cNvPr id="582" name="直線コネクタ 581"/>
        <xdr:cNvCxnSpPr/>
      </xdr:nvCxnSpPr>
      <xdr:spPr>
        <a:xfrm flipV="1">
          <a:off x="15481300" y="10036378"/>
          <a:ext cx="838200" cy="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138202</xdr:rowOff>
    </xdr:from>
    <xdr:to>
      <xdr:col>22</xdr:col>
      <xdr:colOff>365125</xdr:colOff>
      <xdr:row>58</xdr:row>
      <xdr:rowOff>150419</xdr:rowOff>
    </xdr:to>
    <xdr:cxnSp macro="">
      <xdr:nvCxnSpPr>
        <xdr:cNvPr id="585" name="直線コネクタ 584"/>
        <xdr:cNvCxnSpPr/>
      </xdr:nvCxnSpPr>
      <xdr:spPr>
        <a:xfrm flipV="1">
          <a:off x="14592300" y="10082302"/>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129527</xdr:rowOff>
    </xdr:from>
    <xdr:to>
      <xdr:col>21</xdr:col>
      <xdr:colOff>161925</xdr:colOff>
      <xdr:row>58</xdr:row>
      <xdr:rowOff>150419</xdr:rowOff>
    </xdr:to>
    <xdr:cxnSp macro="">
      <xdr:nvCxnSpPr>
        <xdr:cNvPr id="588" name="直線コネクタ 587"/>
        <xdr:cNvCxnSpPr/>
      </xdr:nvCxnSpPr>
      <xdr:spPr>
        <a:xfrm>
          <a:off x="13703300" y="10073627"/>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129527</xdr:rowOff>
    </xdr:from>
    <xdr:to>
      <xdr:col>19</xdr:col>
      <xdr:colOff>644525</xdr:colOff>
      <xdr:row>58</xdr:row>
      <xdr:rowOff>146253</xdr:rowOff>
    </xdr:to>
    <xdr:cxnSp macro="">
      <xdr:nvCxnSpPr>
        <xdr:cNvPr id="591" name="直線コネクタ 590"/>
        <xdr:cNvCxnSpPr/>
      </xdr:nvCxnSpPr>
      <xdr:spPr>
        <a:xfrm flipV="1">
          <a:off x="12814300" y="1007362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41478</xdr:rowOff>
    </xdr:from>
    <xdr:to>
      <xdr:col>23</xdr:col>
      <xdr:colOff>568325</xdr:colOff>
      <xdr:row>58</xdr:row>
      <xdr:rowOff>143078</xdr:rowOff>
    </xdr:to>
    <xdr:sp macro="" textlink="">
      <xdr:nvSpPr>
        <xdr:cNvPr id="601" name="円/楕円 600"/>
        <xdr:cNvSpPr/>
      </xdr:nvSpPr>
      <xdr:spPr>
        <a:xfrm>
          <a:off x="16268700" y="99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19905</xdr:rowOff>
    </xdr:from>
    <xdr:ext cx="534377" cy="259045"/>
    <xdr:sp macro="" textlink="">
      <xdr:nvSpPr>
        <xdr:cNvPr id="602" name="教育費該当値テキスト"/>
        <xdr:cNvSpPr txBox="1"/>
      </xdr:nvSpPr>
      <xdr:spPr>
        <a:xfrm>
          <a:off x="16370300" y="99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87402</xdr:rowOff>
    </xdr:from>
    <xdr:to>
      <xdr:col>22</xdr:col>
      <xdr:colOff>415925</xdr:colOff>
      <xdr:row>59</xdr:row>
      <xdr:rowOff>17552</xdr:rowOff>
    </xdr:to>
    <xdr:sp macro="" textlink="">
      <xdr:nvSpPr>
        <xdr:cNvPr id="603" name="円/楕円 602"/>
        <xdr:cNvSpPr/>
      </xdr:nvSpPr>
      <xdr:spPr>
        <a:xfrm>
          <a:off x="15430500" y="10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8679</xdr:rowOff>
    </xdr:from>
    <xdr:ext cx="534377" cy="259045"/>
    <xdr:sp macro="" textlink="">
      <xdr:nvSpPr>
        <xdr:cNvPr id="604" name="テキスト ボックス 603"/>
        <xdr:cNvSpPr txBox="1"/>
      </xdr:nvSpPr>
      <xdr:spPr>
        <a:xfrm>
          <a:off x="15214111" y="101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99619</xdr:rowOff>
    </xdr:from>
    <xdr:to>
      <xdr:col>21</xdr:col>
      <xdr:colOff>212725</xdr:colOff>
      <xdr:row>59</xdr:row>
      <xdr:rowOff>29769</xdr:rowOff>
    </xdr:to>
    <xdr:sp macro="" textlink="">
      <xdr:nvSpPr>
        <xdr:cNvPr id="605" name="円/楕円 604"/>
        <xdr:cNvSpPr/>
      </xdr:nvSpPr>
      <xdr:spPr>
        <a:xfrm>
          <a:off x="14541500" y="100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20896</xdr:rowOff>
    </xdr:from>
    <xdr:ext cx="534377" cy="259045"/>
    <xdr:sp macro="" textlink="">
      <xdr:nvSpPr>
        <xdr:cNvPr id="606" name="テキスト ボックス 605"/>
        <xdr:cNvSpPr txBox="1"/>
      </xdr:nvSpPr>
      <xdr:spPr>
        <a:xfrm>
          <a:off x="14325111" y="101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78727</xdr:rowOff>
    </xdr:from>
    <xdr:to>
      <xdr:col>20</xdr:col>
      <xdr:colOff>9525</xdr:colOff>
      <xdr:row>59</xdr:row>
      <xdr:rowOff>8877</xdr:rowOff>
    </xdr:to>
    <xdr:sp macro="" textlink="">
      <xdr:nvSpPr>
        <xdr:cNvPr id="607" name="円/楕円 606"/>
        <xdr:cNvSpPr/>
      </xdr:nvSpPr>
      <xdr:spPr>
        <a:xfrm>
          <a:off x="13652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xdr:rowOff>
    </xdr:from>
    <xdr:ext cx="534377" cy="259045"/>
    <xdr:sp macro="" textlink="">
      <xdr:nvSpPr>
        <xdr:cNvPr id="608" name="テキスト ボックス 607"/>
        <xdr:cNvSpPr txBox="1"/>
      </xdr:nvSpPr>
      <xdr:spPr>
        <a:xfrm>
          <a:off x="13436111" y="101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95453</xdr:rowOff>
    </xdr:from>
    <xdr:to>
      <xdr:col>18</xdr:col>
      <xdr:colOff>492125</xdr:colOff>
      <xdr:row>59</xdr:row>
      <xdr:rowOff>25603</xdr:rowOff>
    </xdr:to>
    <xdr:sp macro="" textlink="">
      <xdr:nvSpPr>
        <xdr:cNvPr id="609" name="円/楕円 608"/>
        <xdr:cNvSpPr/>
      </xdr:nvSpPr>
      <xdr:spPr>
        <a:xfrm>
          <a:off x="12763500" y="100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16730</xdr:rowOff>
    </xdr:from>
    <xdr:ext cx="534377" cy="259045"/>
    <xdr:sp macro="" textlink="">
      <xdr:nvSpPr>
        <xdr:cNvPr id="610" name="テキスト ボックス 609"/>
        <xdr:cNvSpPr txBox="1"/>
      </xdr:nvSpPr>
      <xdr:spPr>
        <a:xfrm>
          <a:off x="12547111" y="101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15211</xdr:rowOff>
    </xdr:from>
    <xdr:to>
      <xdr:col>23</xdr:col>
      <xdr:colOff>517525</xdr:colOff>
      <xdr:row>97</xdr:row>
      <xdr:rowOff>38757</xdr:rowOff>
    </xdr:to>
    <xdr:cxnSp macro="">
      <xdr:nvCxnSpPr>
        <xdr:cNvPr id="698" name="直線コネクタ 697"/>
        <xdr:cNvCxnSpPr/>
      </xdr:nvCxnSpPr>
      <xdr:spPr>
        <a:xfrm>
          <a:off x="15481300" y="16645861"/>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15211</xdr:rowOff>
    </xdr:from>
    <xdr:to>
      <xdr:col>22</xdr:col>
      <xdr:colOff>365125</xdr:colOff>
      <xdr:row>97</xdr:row>
      <xdr:rowOff>46709</xdr:rowOff>
    </xdr:to>
    <xdr:cxnSp macro="">
      <xdr:nvCxnSpPr>
        <xdr:cNvPr id="701" name="直線コネクタ 700"/>
        <xdr:cNvCxnSpPr/>
      </xdr:nvCxnSpPr>
      <xdr:spPr>
        <a:xfrm flipV="1">
          <a:off x="14592300" y="16645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147586</xdr:rowOff>
    </xdr:from>
    <xdr:to>
      <xdr:col>21</xdr:col>
      <xdr:colOff>161925</xdr:colOff>
      <xdr:row>97</xdr:row>
      <xdr:rowOff>46709</xdr:rowOff>
    </xdr:to>
    <xdr:cxnSp macro="">
      <xdr:nvCxnSpPr>
        <xdr:cNvPr id="704" name="直線コネクタ 703"/>
        <xdr:cNvCxnSpPr/>
      </xdr:nvCxnSpPr>
      <xdr:spPr>
        <a:xfrm>
          <a:off x="13703300" y="16606786"/>
          <a:ext cx="889000" cy="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99597</xdr:rowOff>
    </xdr:from>
    <xdr:to>
      <xdr:col>19</xdr:col>
      <xdr:colOff>644525</xdr:colOff>
      <xdr:row>96</xdr:row>
      <xdr:rowOff>147586</xdr:rowOff>
    </xdr:to>
    <xdr:cxnSp macro="">
      <xdr:nvCxnSpPr>
        <xdr:cNvPr id="707" name="直線コネクタ 706"/>
        <xdr:cNvCxnSpPr/>
      </xdr:nvCxnSpPr>
      <xdr:spPr>
        <a:xfrm>
          <a:off x="12814300" y="16558797"/>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159407</xdr:rowOff>
    </xdr:from>
    <xdr:to>
      <xdr:col>23</xdr:col>
      <xdr:colOff>568325</xdr:colOff>
      <xdr:row>97</xdr:row>
      <xdr:rowOff>89557</xdr:rowOff>
    </xdr:to>
    <xdr:sp macro="" textlink="">
      <xdr:nvSpPr>
        <xdr:cNvPr id="717" name="円/楕円 716"/>
        <xdr:cNvSpPr/>
      </xdr:nvSpPr>
      <xdr:spPr>
        <a:xfrm>
          <a:off x="162687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137834</xdr:rowOff>
    </xdr:from>
    <xdr:ext cx="534377" cy="259045"/>
    <xdr:sp macro="" textlink="">
      <xdr:nvSpPr>
        <xdr:cNvPr id="718" name="公債費該当値テキスト"/>
        <xdr:cNvSpPr txBox="1"/>
      </xdr:nvSpPr>
      <xdr:spPr>
        <a:xfrm>
          <a:off x="16370300" y="16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135861</xdr:rowOff>
    </xdr:from>
    <xdr:to>
      <xdr:col>22</xdr:col>
      <xdr:colOff>415925</xdr:colOff>
      <xdr:row>97</xdr:row>
      <xdr:rowOff>66011</xdr:rowOff>
    </xdr:to>
    <xdr:sp macro="" textlink="">
      <xdr:nvSpPr>
        <xdr:cNvPr id="719" name="円/楕円 718"/>
        <xdr:cNvSpPr/>
      </xdr:nvSpPr>
      <xdr:spPr>
        <a:xfrm>
          <a:off x="15430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57138</xdr:rowOff>
    </xdr:from>
    <xdr:ext cx="534377" cy="259045"/>
    <xdr:sp macro="" textlink="">
      <xdr:nvSpPr>
        <xdr:cNvPr id="720" name="テキスト ボックス 719"/>
        <xdr:cNvSpPr txBox="1"/>
      </xdr:nvSpPr>
      <xdr:spPr>
        <a:xfrm>
          <a:off x="15214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167359</xdr:rowOff>
    </xdr:from>
    <xdr:to>
      <xdr:col>21</xdr:col>
      <xdr:colOff>212725</xdr:colOff>
      <xdr:row>97</xdr:row>
      <xdr:rowOff>97509</xdr:rowOff>
    </xdr:to>
    <xdr:sp macro="" textlink="">
      <xdr:nvSpPr>
        <xdr:cNvPr id="721" name="円/楕円 720"/>
        <xdr:cNvSpPr/>
      </xdr:nvSpPr>
      <xdr:spPr>
        <a:xfrm>
          <a:off x="14541500" y="166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88636</xdr:rowOff>
    </xdr:from>
    <xdr:ext cx="534377" cy="259045"/>
    <xdr:sp macro="" textlink="">
      <xdr:nvSpPr>
        <xdr:cNvPr id="722" name="テキスト ボックス 721"/>
        <xdr:cNvSpPr txBox="1"/>
      </xdr:nvSpPr>
      <xdr:spPr>
        <a:xfrm>
          <a:off x="14325111" y="167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96786</xdr:rowOff>
    </xdr:from>
    <xdr:to>
      <xdr:col>20</xdr:col>
      <xdr:colOff>9525</xdr:colOff>
      <xdr:row>97</xdr:row>
      <xdr:rowOff>26936</xdr:rowOff>
    </xdr:to>
    <xdr:sp macro="" textlink="">
      <xdr:nvSpPr>
        <xdr:cNvPr id="723" name="円/楕円 722"/>
        <xdr:cNvSpPr/>
      </xdr:nvSpPr>
      <xdr:spPr>
        <a:xfrm>
          <a:off x="13652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18063</xdr:rowOff>
    </xdr:from>
    <xdr:ext cx="534377" cy="259045"/>
    <xdr:sp macro="" textlink="">
      <xdr:nvSpPr>
        <xdr:cNvPr id="724" name="テキスト ボックス 723"/>
        <xdr:cNvSpPr txBox="1"/>
      </xdr:nvSpPr>
      <xdr:spPr>
        <a:xfrm>
          <a:off x="13436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48797</xdr:rowOff>
    </xdr:from>
    <xdr:to>
      <xdr:col>18</xdr:col>
      <xdr:colOff>492125</xdr:colOff>
      <xdr:row>96</xdr:row>
      <xdr:rowOff>150397</xdr:rowOff>
    </xdr:to>
    <xdr:sp macro="" textlink="">
      <xdr:nvSpPr>
        <xdr:cNvPr id="725" name="円/楕円 724"/>
        <xdr:cNvSpPr/>
      </xdr:nvSpPr>
      <xdr:spPr>
        <a:xfrm>
          <a:off x="12763500" y="165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141524</xdr:rowOff>
    </xdr:from>
    <xdr:ext cx="534377" cy="259045"/>
    <xdr:sp macro="" textlink="">
      <xdr:nvSpPr>
        <xdr:cNvPr id="726" name="テキスト ボックス 725"/>
        <xdr:cNvSpPr txBox="1"/>
      </xdr:nvSpPr>
      <xdr:spPr>
        <a:xfrm>
          <a:off x="12547111" y="166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130,936</a:t>
          </a:r>
          <a:r>
            <a:rPr kumimoji="1" lang="ja-JP" altLang="en-US" sz="1300">
              <a:latin typeface="ＭＳ Ｐゴシック"/>
            </a:rPr>
            <a:t>円となっている。平成２６年度、平成２７年度で、新庁舎建設事業を行ったため、増額となっている。なお、事業は終了しているため、平成２８年度は減少となる。</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26,235</a:t>
          </a:r>
          <a:r>
            <a:rPr kumimoji="1" lang="ja-JP" altLang="en-US" sz="1300">
              <a:latin typeface="ＭＳ Ｐゴシック"/>
            </a:rPr>
            <a:t>円となっている。庁舎移転の伴い、防災行政無線（固定系・移動系）の基地局を移動させる必要があり、増額となっている。</a:t>
          </a:r>
          <a:endParaRPr kumimoji="1" lang="en-US" altLang="ja-JP" sz="1300">
            <a:latin typeface="ＭＳ Ｐゴシック"/>
          </a:endParaRPr>
        </a:p>
        <a:p>
          <a:r>
            <a:rPr kumimoji="1" lang="ja-JP" altLang="en-US" sz="1300">
              <a:latin typeface="ＭＳ Ｐゴシック"/>
            </a:rPr>
            <a:t>土木費は、住民一人当たり</a:t>
          </a:r>
          <a:r>
            <a:rPr kumimoji="1" lang="en-US" altLang="ja-JP" sz="1300">
              <a:latin typeface="ＭＳ Ｐゴシック"/>
            </a:rPr>
            <a:t>40,766</a:t>
          </a:r>
          <a:r>
            <a:rPr kumimoji="1" lang="ja-JP" altLang="en-US" sz="1300">
              <a:latin typeface="ＭＳ Ｐゴシック"/>
            </a:rPr>
            <a:t>円となっている。排水機場の耐震改修や主原動機の整備工事が終了したことにより、下水道特別会計への繰出金が減少したため、減額となっている。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8,230</a:t>
          </a:r>
          <a:r>
            <a:rPr kumimoji="1" lang="ja-JP" altLang="en-US" sz="1300">
              <a:latin typeface="ＭＳ Ｐゴシック"/>
            </a:rPr>
            <a:t>円となっている。平成２６年度の雪害に対する対応が終了したことにより減額となっている。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n-lt"/>
              <a:ea typeface="+mn-ea"/>
              <a:cs typeface="+mn-cs"/>
            </a:rPr>
            <a:t>　平成２７年度は適切な財源確保と歳出の精査を行い、取り崩しを回避しており、前年度と同額を維持している。　</a:t>
          </a:r>
          <a:r>
            <a:rPr kumimoji="1" lang="ja-JP" altLang="ja-JP" sz="1300" baseline="0">
              <a:solidFill>
                <a:schemeClr val="dk1"/>
              </a:solidFill>
              <a:effectLst/>
              <a:latin typeface="+mn-lt"/>
              <a:ea typeface="+mn-ea"/>
              <a:cs typeface="+mn-cs"/>
            </a:rPr>
            <a:t>実質収支比率も直近５年で５％を超えており、安定的な率となっている。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引き続き、毎年の積み立ての実施を行いつつ、実質収支比率の黒字を保ち、財政基盤の安定化に努める。</a:t>
          </a:r>
          <a:endParaRPr lang="ja-JP" altLang="ja-JP" sz="1300" baseline="0">
            <a:effectLst/>
          </a:endParaRPr>
        </a:p>
        <a:p>
          <a:endParaRPr lang="ja-JP" altLang="ja-JP" sz="1300" baseline="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算定の始まった平成１９年度から現在まで、すべての会計で赤字額は生じていない。</a:t>
          </a:r>
          <a:endParaRPr lang="ja-JP" altLang="ja-JP" sz="1400">
            <a:effectLst/>
          </a:endParaRPr>
        </a:p>
        <a:p>
          <a:r>
            <a:rPr kumimoji="1" lang="ja-JP" altLang="ja-JP" sz="1100">
              <a:solidFill>
                <a:schemeClr val="dk1"/>
              </a:solidFill>
              <a:effectLst/>
              <a:latin typeface="+mn-lt"/>
              <a:ea typeface="+mn-ea"/>
              <a:cs typeface="+mn-cs"/>
            </a:rPr>
            <a:t>　一般会計及び各会計とも引き続き、赤字が生じないように、健全な財政運営に努める。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8788537</v>
      </c>
      <c r="BO4" s="409"/>
      <c r="BP4" s="409"/>
      <c r="BQ4" s="409"/>
      <c r="BR4" s="409"/>
      <c r="BS4" s="409"/>
      <c r="BT4" s="409"/>
      <c r="BU4" s="410"/>
      <c r="BV4" s="408">
        <v>7613893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8383588</v>
      </c>
      <c r="BO5" s="414"/>
      <c r="BP5" s="414"/>
      <c r="BQ5" s="414"/>
      <c r="BR5" s="414"/>
      <c r="BS5" s="414"/>
      <c r="BT5" s="414"/>
      <c r="BU5" s="415"/>
      <c r="BV5" s="413">
        <v>7266623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82.9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404949</v>
      </c>
      <c r="BO6" s="414"/>
      <c r="BP6" s="414"/>
      <c r="BQ6" s="414"/>
      <c r="BR6" s="414"/>
      <c r="BS6" s="414"/>
      <c r="BT6" s="414"/>
      <c r="BU6" s="415"/>
      <c r="BV6" s="413">
        <v>347270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89.4</v>
      </c>
      <c r="CU6" s="560"/>
      <c r="CV6" s="560"/>
      <c r="CW6" s="560"/>
      <c r="CX6" s="560"/>
      <c r="CY6" s="560"/>
      <c r="CZ6" s="560"/>
      <c r="DA6" s="561"/>
      <c r="DB6" s="559">
        <v>90.8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62400</v>
      </c>
      <c r="BO7" s="414"/>
      <c r="BP7" s="414"/>
      <c r="BQ7" s="414"/>
      <c r="BR7" s="414"/>
      <c r="BS7" s="414"/>
      <c r="BT7" s="414"/>
      <c r="BU7" s="415"/>
      <c r="BV7" s="413">
        <v>59702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5140623</v>
      </c>
      <c r="CU7" s="414"/>
      <c r="CV7" s="414"/>
      <c r="CW7" s="414"/>
      <c r="CX7" s="414"/>
      <c r="CY7" s="414"/>
      <c r="CZ7" s="414"/>
      <c r="DA7" s="415"/>
      <c r="DB7" s="413">
        <v>5019851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342549</v>
      </c>
      <c r="BO8" s="414"/>
      <c r="BP8" s="414"/>
      <c r="BQ8" s="414"/>
      <c r="BR8" s="414"/>
      <c r="BS8" s="414"/>
      <c r="BT8" s="414"/>
      <c r="BU8" s="415"/>
      <c r="BV8" s="413">
        <v>287568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0.74</v>
      </c>
      <c r="CU8" s="523"/>
      <c r="CV8" s="523"/>
      <c r="CW8" s="523"/>
      <c r="CX8" s="523"/>
      <c r="CY8" s="523"/>
      <c r="CZ8" s="523"/>
      <c r="DA8" s="524"/>
      <c r="DB8" s="522">
        <v>0.73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20788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54981</v>
      </c>
      <c r="BO9" s="414"/>
      <c r="BP9" s="414"/>
      <c r="BQ9" s="414"/>
      <c r="BR9" s="414"/>
      <c r="BS9" s="414"/>
      <c r="BT9" s="414"/>
      <c r="BU9" s="415"/>
      <c r="BV9" s="413">
        <v>32477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8.9</v>
      </c>
      <c r="CU9" s="384"/>
      <c r="CV9" s="384"/>
      <c r="CW9" s="384"/>
      <c r="CX9" s="384"/>
      <c r="CY9" s="384"/>
      <c r="CZ9" s="384"/>
      <c r="DA9" s="385"/>
      <c r="DB9" s="383">
        <v>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22147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325</v>
      </c>
      <c r="BO10" s="414"/>
      <c r="BP10" s="414"/>
      <c r="BQ10" s="414"/>
      <c r="BR10" s="414"/>
      <c r="BS10" s="414"/>
      <c r="BT10" s="414"/>
      <c r="BU10" s="415"/>
      <c r="BV10" s="413">
        <v>703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21028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57742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20805</v>
      </c>
      <c r="S13" s="515"/>
      <c r="T13" s="515"/>
      <c r="U13" s="515"/>
      <c r="V13" s="516"/>
      <c r="W13" s="502" t="s">
        <v>120</v>
      </c>
      <c r="X13" s="426"/>
      <c r="Y13" s="426"/>
      <c r="Z13" s="426"/>
      <c r="AA13" s="426"/>
      <c r="AB13" s="427"/>
      <c r="AC13" s="389">
        <v>712</v>
      </c>
      <c r="AD13" s="390"/>
      <c r="AE13" s="390"/>
      <c r="AF13" s="390"/>
      <c r="AG13" s="391"/>
      <c r="AH13" s="389">
        <v>1068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55306</v>
      </c>
      <c r="BO13" s="414"/>
      <c r="BP13" s="414"/>
      <c r="BQ13" s="414"/>
      <c r="BR13" s="414"/>
      <c r="BS13" s="414"/>
      <c r="BT13" s="414"/>
      <c r="BU13" s="415"/>
      <c r="BV13" s="413">
        <v>-24562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21229</v>
      </c>
      <c r="S14" s="515"/>
      <c r="T14" s="515"/>
      <c r="U14" s="515"/>
      <c r="V14" s="516"/>
      <c r="W14" s="517"/>
      <c r="X14" s="429"/>
      <c r="Y14" s="429"/>
      <c r="Z14" s="429"/>
      <c r="AA14" s="429"/>
      <c r="AB14" s="430"/>
      <c r="AC14" s="507">
        <v>6.6</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45.2</v>
      </c>
      <c r="CU14" s="486"/>
      <c r="CV14" s="486"/>
      <c r="CW14" s="486"/>
      <c r="CX14" s="486"/>
      <c r="CY14" s="486"/>
      <c r="CZ14" s="486"/>
      <c r="DA14" s="487"/>
      <c r="DB14" s="518">
        <v>14.8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21020</v>
      </c>
      <c r="S15" s="515"/>
      <c r="T15" s="515"/>
      <c r="U15" s="515"/>
      <c r="V15" s="516"/>
      <c r="W15" s="502" t="s">
        <v>127</v>
      </c>
      <c r="X15" s="426"/>
      <c r="Y15" s="426"/>
      <c r="Z15" s="426"/>
      <c r="AA15" s="426"/>
      <c r="AB15" s="427"/>
      <c r="AC15" s="389">
        <v>3778</v>
      </c>
      <c r="AD15" s="390"/>
      <c r="AE15" s="390"/>
      <c r="AF15" s="390"/>
      <c r="AG15" s="391"/>
      <c r="AH15" s="389">
        <v>4308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2892707</v>
      </c>
      <c r="BO15" s="409"/>
      <c r="BP15" s="409"/>
      <c r="BQ15" s="409"/>
      <c r="BR15" s="409"/>
      <c r="BS15" s="409"/>
      <c r="BT15" s="409"/>
      <c r="BU15" s="410"/>
      <c r="BV15" s="408">
        <v>2817511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35.299999999999997</v>
      </c>
      <c r="AD16" s="508"/>
      <c r="AE16" s="508"/>
      <c r="AF16" s="508"/>
      <c r="AG16" s="509"/>
      <c r="AH16" s="507">
        <v>35.6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3920624</v>
      </c>
      <c r="BO16" s="414"/>
      <c r="BP16" s="414"/>
      <c r="BQ16" s="414"/>
      <c r="BR16" s="414"/>
      <c r="BS16" s="414"/>
      <c r="BT16" s="414"/>
      <c r="BU16" s="415"/>
      <c r="BV16" s="413">
        <v>3785037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6225</v>
      </c>
      <c r="AD17" s="390"/>
      <c r="AE17" s="390"/>
      <c r="AF17" s="390"/>
      <c r="AG17" s="391"/>
      <c r="AH17" s="389">
        <v>6532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3682720</v>
      </c>
      <c r="BO17" s="414"/>
      <c r="BP17" s="414"/>
      <c r="BQ17" s="414"/>
      <c r="BR17" s="414"/>
      <c r="BS17" s="414"/>
      <c r="BT17" s="414"/>
      <c r="BU17" s="415"/>
      <c r="BV17" s="413">
        <v>3617183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41.63</v>
      </c>
      <c r="M18" s="478"/>
      <c r="N18" s="478"/>
      <c r="O18" s="478"/>
      <c r="P18" s="478"/>
      <c r="Q18" s="478"/>
      <c r="R18" s="479"/>
      <c r="S18" s="479"/>
      <c r="T18" s="479"/>
      <c r="U18" s="479"/>
      <c r="V18" s="480"/>
      <c r="W18" s="494"/>
      <c r="X18" s="495"/>
      <c r="Y18" s="495"/>
      <c r="Z18" s="495"/>
      <c r="AA18" s="495"/>
      <c r="AB18" s="503"/>
      <c r="AC18" s="377">
        <v>58.1</v>
      </c>
      <c r="AD18" s="378"/>
      <c r="AE18" s="378"/>
      <c r="AF18" s="378"/>
      <c r="AG18" s="481"/>
      <c r="AH18" s="377">
        <v>53.9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4317885</v>
      </c>
      <c r="BO18" s="414"/>
      <c r="BP18" s="414"/>
      <c r="BQ18" s="414"/>
      <c r="BR18" s="414"/>
      <c r="BS18" s="414"/>
      <c r="BT18" s="414"/>
      <c r="BU18" s="415"/>
      <c r="BV18" s="413">
        <v>4177546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5804019</v>
      </c>
      <c r="BO19" s="414"/>
      <c r="BP19" s="414"/>
      <c r="BQ19" s="414"/>
      <c r="BR19" s="414"/>
      <c r="BS19" s="414"/>
      <c r="BT19" s="414"/>
      <c r="BU19" s="415"/>
      <c r="BV19" s="413">
        <v>5617123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7238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6632274</v>
      </c>
      <c r="BO23" s="414"/>
      <c r="BP23" s="414"/>
      <c r="BQ23" s="414"/>
      <c r="BR23" s="414"/>
      <c r="BS23" s="414"/>
      <c r="BT23" s="414"/>
      <c r="BU23" s="415"/>
      <c r="BV23" s="413">
        <v>6229585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6880</v>
      </c>
      <c r="R24" s="390"/>
      <c r="S24" s="390"/>
      <c r="T24" s="390"/>
      <c r="U24" s="390"/>
      <c r="V24" s="391"/>
      <c r="W24" s="455"/>
      <c r="X24" s="446"/>
      <c r="Y24" s="447"/>
      <c r="Z24" s="386" t="s">
        <v>151</v>
      </c>
      <c r="AA24" s="387"/>
      <c r="AB24" s="387"/>
      <c r="AC24" s="387"/>
      <c r="AD24" s="387"/>
      <c r="AE24" s="387"/>
      <c r="AF24" s="387"/>
      <c r="AG24" s="388"/>
      <c r="AH24" s="389">
        <v>159</v>
      </c>
      <c r="AI24" s="390"/>
      <c r="AJ24" s="390"/>
      <c r="AK24" s="390"/>
      <c r="AL24" s="391"/>
      <c r="AM24" s="389">
        <v>465393</v>
      </c>
      <c r="AN24" s="390"/>
      <c r="AO24" s="390"/>
      <c r="AP24" s="390"/>
      <c r="AQ24" s="390"/>
      <c r="AR24" s="391"/>
      <c r="AS24" s="389">
        <v>2927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5597679</v>
      </c>
      <c r="BO24" s="414"/>
      <c r="BP24" s="414"/>
      <c r="BQ24" s="414"/>
      <c r="BR24" s="414"/>
      <c r="BS24" s="414"/>
      <c r="BT24" s="414"/>
      <c r="BU24" s="415"/>
      <c r="BV24" s="413">
        <v>5541571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5790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40799</v>
      </c>
      <c r="BO25" s="409"/>
      <c r="BP25" s="409"/>
      <c r="BQ25" s="409"/>
      <c r="BR25" s="409"/>
      <c r="BS25" s="409"/>
      <c r="BT25" s="409"/>
      <c r="BU25" s="410"/>
      <c r="BV25" s="408">
        <v>89012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5490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18109</v>
      </c>
      <c r="AN26" s="390"/>
      <c r="AO26" s="390"/>
      <c r="AP26" s="390"/>
      <c r="AQ26" s="390"/>
      <c r="AR26" s="391"/>
      <c r="AS26" s="389">
        <v>2587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3090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70419</v>
      </c>
      <c r="BO27" s="417"/>
      <c r="BP27" s="417"/>
      <c r="BQ27" s="417"/>
      <c r="BR27" s="417"/>
      <c r="BS27" s="417"/>
      <c r="BT27" s="417"/>
      <c r="BU27" s="418"/>
      <c r="BV27" s="416">
        <v>70307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2530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886868</v>
      </c>
      <c r="BO28" s="409"/>
      <c r="BP28" s="409"/>
      <c r="BQ28" s="409"/>
      <c r="BR28" s="409"/>
      <c r="BS28" s="409"/>
      <c r="BT28" s="409"/>
      <c r="BU28" s="410"/>
      <c r="BV28" s="408">
        <v>886543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2370</v>
      </c>
      <c r="R29" s="390"/>
      <c r="S29" s="390"/>
      <c r="T29" s="390"/>
      <c r="U29" s="390"/>
      <c r="V29" s="391"/>
      <c r="W29" s="456"/>
      <c r="X29" s="457"/>
      <c r="Y29" s="458"/>
      <c r="Z29" s="386" t="s">
        <v>168</v>
      </c>
      <c r="AA29" s="387"/>
      <c r="AB29" s="387"/>
      <c r="AC29" s="387"/>
      <c r="AD29" s="387"/>
      <c r="AE29" s="387"/>
      <c r="AF29" s="387"/>
      <c r="AG29" s="388"/>
      <c r="AH29" s="389">
        <v>161</v>
      </c>
      <c r="AI29" s="390"/>
      <c r="AJ29" s="390"/>
      <c r="AK29" s="390"/>
      <c r="AL29" s="391"/>
      <c r="AM29" s="389">
        <v>473095</v>
      </c>
      <c r="AN29" s="390"/>
      <c r="AO29" s="390"/>
      <c r="AP29" s="390"/>
      <c r="AQ29" s="390"/>
      <c r="AR29" s="391"/>
      <c r="AS29" s="389">
        <v>2938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117</v>
      </c>
      <c r="BO29" s="414"/>
      <c r="BP29" s="414"/>
      <c r="BQ29" s="414"/>
      <c r="BR29" s="414"/>
      <c r="BS29" s="414"/>
      <c r="BT29" s="414"/>
      <c r="BU29" s="415"/>
      <c r="BV29" s="413" t="s">
        <v>117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556056</v>
      </c>
      <c r="BO30" s="417"/>
      <c r="BP30" s="417"/>
      <c r="BQ30" s="417"/>
      <c r="BR30" s="417"/>
      <c r="BS30" s="417"/>
      <c r="BT30" s="417"/>
      <c r="BU30" s="418"/>
      <c r="BV30" s="416">
        <v>1835353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彩の国さいたま人づくり広域連合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埼玉県市町村総合事務組合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埼玉県後期高齢者医療広域連合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埼玉県後期高齢者医療広域連合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川越地区消防組合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比企広域市町村圏組合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埼玉中部資源循環組合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7.87</v>
      </c>
      <c r="G34" s="33">
        <v>8.7100000000000009</v>
      </c>
      <c r="H34" s="33">
        <v>9.58</v>
      </c>
      <c r="I34" s="33">
        <v>10.26</v>
      </c>
      <c r="J34" s="34">
        <v>10.14</v>
      </c>
      <c r="K34" s="22"/>
      <c r="L34" s="22"/>
      <c r="M34" s="22"/>
      <c r="N34" s="22"/>
      <c r="O34" s="22"/>
      <c r="P34" s="22"/>
    </row>
    <row r="35" spans="1:16" ht="39" customHeight="1">
      <c r="A35" s="22"/>
      <c r="B35" s="35"/>
      <c r="C35" s="1175" t="s">
        <v>528</v>
      </c>
      <c r="D35" s="1176"/>
      <c r="E35" s="1177"/>
      <c r="F35" s="36">
        <v>5.61</v>
      </c>
      <c r="G35" s="37">
        <v>5.61</v>
      </c>
      <c r="H35" s="37">
        <v>5.03</v>
      </c>
      <c r="I35" s="37">
        <v>5.72</v>
      </c>
      <c r="J35" s="38">
        <v>6.65</v>
      </c>
      <c r="K35" s="22"/>
      <c r="L35" s="22"/>
      <c r="M35" s="22"/>
      <c r="N35" s="22"/>
      <c r="O35" s="22"/>
      <c r="P35" s="22"/>
    </row>
    <row r="36" spans="1:16" ht="39" customHeight="1">
      <c r="A36" s="22"/>
      <c r="B36" s="35"/>
      <c r="C36" s="1175" t="s">
        <v>529</v>
      </c>
      <c r="D36" s="1176"/>
      <c r="E36" s="1177"/>
      <c r="F36" s="36">
        <v>1.56</v>
      </c>
      <c r="G36" s="37">
        <v>2.13</v>
      </c>
      <c r="H36" s="37">
        <v>3.76</v>
      </c>
      <c r="I36" s="37">
        <v>4.04</v>
      </c>
      <c r="J36" s="38">
        <v>3.57</v>
      </c>
      <c r="K36" s="22"/>
      <c r="L36" s="22"/>
      <c r="M36" s="22"/>
      <c r="N36" s="22"/>
      <c r="O36" s="22"/>
      <c r="P36" s="22"/>
    </row>
    <row r="37" spans="1:16" ht="39" customHeight="1">
      <c r="A37" s="22"/>
      <c r="B37" s="35"/>
      <c r="C37" s="1175" t="s">
        <v>530</v>
      </c>
      <c r="D37" s="1176"/>
      <c r="E37" s="1177"/>
      <c r="F37" s="36">
        <v>0.88</v>
      </c>
      <c r="G37" s="37">
        <v>0.57999999999999996</v>
      </c>
      <c r="H37" s="37">
        <v>0.55000000000000004</v>
      </c>
      <c r="I37" s="37">
        <v>0.77</v>
      </c>
      <c r="J37" s="38">
        <v>1.37</v>
      </c>
      <c r="K37" s="22"/>
      <c r="L37" s="22"/>
      <c r="M37" s="22"/>
      <c r="N37" s="22"/>
      <c r="O37" s="22"/>
      <c r="P37" s="22"/>
    </row>
    <row r="38" spans="1:16" ht="39" customHeight="1">
      <c r="A38" s="22"/>
      <c r="B38" s="35"/>
      <c r="C38" s="1175" t="s">
        <v>531</v>
      </c>
      <c r="D38" s="1176"/>
      <c r="E38" s="1177"/>
      <c r="F38" s="36">
        <v>0.17</v>
      </c>
      <c r="G38" s="37">
        <v>0.48</v>
      </c>
      <c r="H38" s="37">
        <v>0.17</v>
      </c>
      <c r="I38" s="37">
        <v>0.12</v>
      </c>
      <c r="J38" s="38">
        <v>0.12</v>
      </c>
      <c r="K38" s="22"/>
      <c r="L38" s="22"/>
      <c r="M38" s="22"/>
      <c r="N38" s="22"/>
      <c r="O38" s="22"/>
      <c r="P38" s="22"/>
    </row>
    <row r="39" spans="1:16" ht="39" customHeight="1">
      <c r="A39" s="22"/>
      <c r="B39" s="35"/>
      <c r="C39" s="1175" t="s">
        <v>532</v>
      </c>
      <c r="D39" s="1176"/>
      <c r="E39" s="1177"/>
      <c r="F39" s="36">
        <v>0.06</v>
      </c>
      <c r="G39" s="37">
        <v>0.04</v>
      </c>
      <c r="H39" s="37">
        <v>0.04</v>
      </c>
      <c r="I39" s="37">
        <v>0.05</v>
      </c>
      <c r="J39" s="38">
        <v>0.04</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535</v>
      </c>
      <c r="D43" s="1179"/>
      <c r="E43" s="1180"/>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J39" sqref="J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684</v>
      </c>
      <c r="L45" s="60">
        <v>618</v>
      </c>
      <c r="M45" s="60">
        <v>521</v>
      </c>
      <c r="N45" s="60">
        <v>555</v>
      </c>
      <c r="O45" s="61">
        <v>519</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199</v>
      </c>
      <c r="L48" s="64">
        <v>203</v>
      </c>
      <c r="M48" s="64">
        <v>178</v>
      </c>
      <c r="N48" s="64">
        <v>175</v>
      </c>
      <c r="O48" s="65">
        <v>175</v>
      </c>
      <c r="P48" s="48"/>
      <c r="Q48" s="48"/>
      <c r="R48" s="48"/>
      <c r="S48" s="48"/>
      <c r="T48" s="48"/>
      <c r="U48" s="48"/>
    </row>
    <row r="49" spans="1:21" ht="30.75" customHeight="1">
      <c r="A49" s="48"/>
      <c r="B49" s="1193"/>
      <c r="C49" s="1194"/>
      <c r="D49" s="62"/>
      <c r="E49" s="1185" t="s">
        <v>15</v>
      </c>
      <c r="F49" s="1185"/>
      <c r="G49" s="1185"/>
      <c r="H49" s="1185"/>
      <c r="I49" s="1185"/>
      <c r="J49" s="1186"/>
      <c r="K49" s="63">
        <v>48</v>
      </c>
      <c r="L49" s="64">
        <v>41</v>
      </c>
      <c r="M49" s="64">
        <v>31</v>
      </c>
      <c r="N49" s="64">
        <v>28</v>
      </c>
      <c r="O49" s="65">
        <v>42</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596</v>
      </c>
      <c r="L52" s="64">
        <v>595</v>
      </c>
      <c r="M52" s="64">
        <v>573</v>
      </c>
      <c r="N52" s="64">
        <v>601</v>
      </c>
      <c r="O52" s="65">
        <v>575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335</v>
      </c>
      <c r="L53" s="69">
        <v>267</v>
      </c>
      <c r="M53" s="69">
        <v>157</v>
      </c>
      <c r="N53" s="69">
        <v>157</v>
      </c>
      <c r="O53" s="70">
        <v>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7" zoomScaleSheetLayoutView="100" workbookViewId="0">
      <selection activeCell="J39" sqref="J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6056</v>
      </c>
      <c r="J41" s="83">
        <v>5959</v>
      </c>
      <c r="K41" s="83">
        <v>5950</v>
      </c>
      <c r="L41" s="83">
        <v>6230</v>
      </c>
      <c r="M41" s="84">
        <v>6632</v>
      </c>
    </row>
    <row r="42" spans="2:13" ht="27.75" customHeight="1">
      <c r="B42" s="1201"/>
      <c r="C42" s="1202"/>
      <c r="D42" s="85"/>
      <c r="E42" s="1205" t="s">
        <v>25</v>
      </c>
      <c r="F42" s="1205"/>
      <c r="G42" s="1205"/>
      <c r="H42" s="1206"/>
      <c r="I42" s="86" t="s">
        <v>480</v>
      </c>
      <c r="J42" s="87" t="s">
        <v>480</v>
      </c>
      <c r="K42" s="87" t="s">
        <v>480</v>
      </c>
      <c r="L42" s="87" t="s">
        <v>480</v>
      </c>
      <c r="M42" s="88" t="s">
        <v>480</v>
      </c>
    </row>
    <row r="43" spans="2:13" ht="27.75" customHeight="1">
      <c r="B43" s="1201"/>
      <c r="C43" s="1202"/>
      <c r="D43" s="85"/>
      <c r="E43" s="1205" t="s">
        <v>26</v>
      </c>
      <c r="F43" s="1205"/>
      <c r="G43" s="1205"/>
      <c r="H43" s="1206"/>
      <c r="I43" s="86">
        <v>2236</v>
      </c>
      <c r="J43" s="87">
        <v>2074</v>
      </c>
      <c r="K43" s="87">
        <v>2025</v>
      </c>
      <c r="L43" s="87">
        <v>1806</v>
      </c>
      <c r="M43" s="88">
        <v>1605</v>
      </c>
    </row>
    <row r="44" spans="2:13" ht="27.75" customHeight="1">
      <c r="B44" s="1201"/>
      <c r="C44" s="1202"/>
      <c r="D44" s="85"/>
      <c r="E44" s="1205" t="s">
        <v>27</v>
      </c>
      <c r="F44" s="1205"/>
      <c r="G44" s="1205"/>
      <c r="H44" s="1206"/>
      <c r="I44" s="86">
        <v>148</v>
      </c>
      <c r="J44" s="87">
        <v>130</v>
      </c>
      <c r="K44" s="87">
        <v>115</v>
      </c>
      <c r="L44" s="87">
        <v>179</v>
      </c>
      <c r="M44" s="88">
        <v>145</v>
      </c>
    </row>
    <row r="45" spans="2:13" ht="27.75" customHeight="1">
      <c r="B45" s="1201"/>
      <c r="C45" s="1202"/>
      <c r="D45" s="85"/>
      <c r="E45" s="1205" t="s">
        <v>28</v>
      </c>
      <c r="F45" s="1205"/>
      <c r="G45" s="1205"/>
      <c r="H45" s="1206"/>
      <c r="I45" s="86">
        <v>1822</v>
      </c>
      <c r="J45" s="87">
        <v>1826</v>
      </c>
      <c r="K45" s="87">
        <v>1749</v>
      </c>
      <c r="L45" s="87">
        <v>1591</v>
      </c>
      <c r="M45" s="88">
        <v>1509</v>
      </c>
    </row>
    <row r="46" spans="2:13" ht="27.75" customHeight="1">
      <c r="B46" s="1201"/>
      <c r="C46" s="1202"/>
      <c r="D46" s="85"/>
      <c r="E46" s="1205" t="s">
        <v>29</v>
      </c>
      <c r="F46" s="1205"/>
      <c r="G46" s="1205"/>
      <c r="H46" s="1206"/>
      <c r="I46" s="86" t="s">
        <v>480</v>
      </c>
      <c r="J46" s="87" t="s">
        <v>480</v>
      </c>
      <c r="K46" s="87" t="s">
        <v>480</v>
      </c>
      <c r="L46" s="87" t="s">
        <v>480</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3015</v>
      </c>
      <c r="J49" s="87">
        <v>3085</v>
      </c>
      <c r="K49" s="87">
        <v>3301</v>
      </c>
      <c r="L49" s="87">
        <v>2867</v>
      </c>
      <c r="M49" s="88">
        <v>1585</v>
      </c>
    </row>
    <row r="50" spans="2:13" ht="27.75" customHeight="1">
      <c r="B50" s="1201"/>
      <c r="C50" s="1202"/>
      <c r="D50" s="85"/>
      <c r="E50" s="1205" t="s">
        <v>34</v>
      </c>
      <c r="F50" s="1205"/>
      <c r="G50" s="1205"/>
      <c r="H50" s="1206"/>
      <c r="I50" s="86" t="s">
        <v>480</v>
      </c>
      <c r="J50" s="87" t="s">
        <v>480</v>
      </c>
      <c r="K50" s="87" t="s">
        <v>480</v>
      </c>
      <c r="L50" s="87" t="s">
        <v>480</v>
      </c>
      <c r="M50" s="88" t="s">
        <v>480</v>
      </c>
    </row>
    <row r="51" spans="2:13" ht="27.75" customHeight="1">
      <c r="B51" s="1203"/>
      <c r="C51" s="1204"/>
      <c r="D51" s="85"/>
      <c r="E51" s="1205" t="s">
        <v>35</v>
      </c>
      <c r="F51" s="1205"/>
      <c r="G51" s="1205"/>
      <c r="H51" s="1206"/>
      <c r="I51" s="86">
        <v>6242</v>
      </c>
      <c r="J51" s="87">
        <v>6279</v>
      </c>
      <c r="K51" s="87">
        <v>6303</v>
      </c>
      <c r="L51" s="87">
        <v>6282</v>
      </c>
      <c r="M51" s="88">
        <v>6237</v>
      </c>
    </row>
    <row r="52" spans="2:13" ht="27.75" customHeight="1" thickBot="1">
      <c r="B52" s="1207" t="s">
        <v>36</v>
      </c>
      <c r="C52" s="1208"/>
      <c r="D52" s="90"/>
      <c r="E52" s="1209" t="s">
        <v>37</v>
      </c>
      <c r="F52" s="1209"/>
      <c r="G52" s="1209"/>
      <c r="H52" s="1210"/>
      <c r="I52" s="91">
        <v>1004</v>
      </c>
      <c r="J52" s="92">
        <v>625</v>
      </c>
      <c r="K52" s="92">
        <v>235</v>
      </c>
      <c r="L52" s="92">
        <v>657</v>
      </c>
      <c r="M52" s="93">
        <v>2067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70" zoomScaleNormal="100" zoomScaleSheetLayoutView="55" workbookViewId="0">
      <selection activeCell="G65" sqref="G65:O69"/>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551</v>
      </c>
      <c r="C41" s="246"/>
      <c r="D41" s="246"/>
      <c r="E41" s="246"/>
      <c r="F41" s="246"/>
      <c r="G41" s="246"/>
      <c r="H41" s="246"/>
      <c r="I41" s="246"/>
      <c r="J41" s="246"/>
      <c r="K41" s="246"/>
      <c r="L41" s="246"/>
      <c r="M41" s="246"/>
      <c r="N41" s="246"/>
      <c r="O41" s="246"/>
      <c r="P41" s="247"/>
    </row>
    <row r="42" spans="2:17" ht="13.5">
      <c r="B42" s="248"/>
      <c r="C42" s="244"/>
      <c r="D42" s="244"/>
      <c r="E42" s="244"/>
      <c r="F42" s="244"/>
      <c r="G42" s="353" t="s">
        <v>547</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550</v>
      </c>
    </row>
    <row r="50" spans="1:17" ht="13.5">
      <c r="B50" s="248"/>
      <c r="C50" s="244"/>
      <c r="D50" s="244"/>
      <c r="E50" s="244"/>
      <c r="F50" s="244"/>
      <c r="G50" s="1236"/>
      <c r="H50" s="1237"/>
      <c r="I50" s="1237"/>
      <c r="J50" s="1238"/>
      <c r="K50" s="345" t="s">
        <v>520</v>
      </c>
      <c r="L50" s="345" t="s">
        <v>521</v>
      </c>
      <c r="M50" s="345" t="s">
        <v>522</v>
      </c>
      <c r="N50" s="345" t="s">
        <v>523</v>
      </c>
      <c r="O50" s="345" t="s">
        <v>524</v>
      </c>
    </row>
    <row r="51" spans="1:17" ht="13.5">
      <c r="B51" s="248"/>
      <c r="C51" s="244"/>
      <c r="D51" s="244"/>
      <c r="E51" s="244"/>
      <c r="F51" s="244"/>
      <c r="G51" s="1239" t="s">
        <v>545</v>
      </c>
      <c r="H51" s="1240"/>
      <c r="I51" s="1245" t="s">
        <v>543</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549</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544</v>
      </c>
      <c r="H55" s="1220"/>
      <c r="I55" s="1225" t="s">
        <v>543</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549</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548</v>
      </c>
      <c r="C63" s="244"/>
      <c r="D63" s="244"/>
      <c r="E63" s="244"/>
      <c r="F63" s="244"/>
      <c r="G63" s="244"/>
      <c r="H63" s="244"/>
      <c r="I63" s="244"/>
      <c r="J63" s="244"/>
      <c r="K63" s="244"/>
      <c r="L63" s="244"/>
      <c r="M63" s="244"/>
      <c r="N63" s="244"/>
      <c r="O63" s="244"/>
    </row>
    <row r="64" spans="1:17" ht="13.5">
      <c r="B64" s="248"/>
      <c r="C64" s="244"/>
      <c r="D64" s="244"/>
      <c r="E64" s="244"/>
      <c r="F64" s="244"/>
      <c r="G64" s="353" t="s">
        <v>547</v>
      </c>
      <c r="I64" s="352"/>
      <c r="J64" s="352"/>
      <c r="K64" s="352"/>
      <c r="L64" s="244"/>
      <c r="M64" s="244"/>
      <c r="N64" s="244"/>
      <c r="O64" s="244"/>
    </row>
    <row r="65" spans="2:30" ht="13.5">
      <c r="B65" s="248"/>
      <c r="C65" s="244"/>
      <c r="D65" s="244"/>
      <c r="E65" s="244"/>
      <c r="F65" s="244"/>
      <c r="G65" s="1227" t="s">
        <v>553</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546</v>
      </c>
      <c r="I71" s="349"/>
      <c r="J71" s="348"/>
      <c r="K71" s="348"/>
      <c r="L71" s="347"/>
      <c r="M71" s="348"/>
      <c r="N71" s="347"/>
      <c r="O71" s="346"/>
    </row>
    <row r="72" spans="2:30" ht="13.5">
      <c r="B72" s="248"/>
      <c r="C72" s="244"/>
      <c r="D72" s="244"/>
      <c r="E72" s="244"/>
      <c r="F72" s="244"/>
      <c r="G72" s="1236"/>
      <c r="H72" s="1237"/>
      <c r="I72" s="1237"/>
      <c r="J72" s="1238"/>
      <c r="K72" s="345" t="s">
        <v>520</v>
      </c>
      <c r="L72" s="345" t="s">
        <v>521</v>
      </c>
      <c r="M72" s="345" t="s">
        <v>522</v>
      </c>
      <c r="N72" s="345" t="s">
        <v>523</v>
      </c>
      <c r="O72" s="345" t="s">
        <v>524</v>
      </c>
    </row>
    <row r="73" spans="2:30" ht="13.5">
      <c r="B73" s="248"/>
      <c r="C73" s="244"/>
      <c r="D73" s="244"/>
      <c r="E73" s="244"/>
      <c r="F73" s="244"/>
      <c r="G73" s="1239" t="s">
        <v>545</v>
      </c>
      <c r="H73" s="1240"/>
      <c r="I73" s="1245" t="s">
        <v>543</v>
      </c>
      <c r="J73" s="1245"/>
      <c r="K73" s="1226">
        <v>22.5</v>
      </c>
      <c r="L73" s="1226">
        <v>14.1</v>
      </c>
      <c r="M73" s="1215">
        <v>5.2</v>
      </c>
      <c r="N73" s="1215">
        <v>14.8</v>
      </c>
      <c r="O73" s="1215">
        <v>45.2</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542</v>
      </c>
      <c r="J75" s="1225"/>
      <c r="K75" s="1247">
        <v>8.5</v>
      </c>
      <c r="L75" s="1247">
        <v>7.2</v>
      </c>
      <c r="M75" s="1247">
        <v>5.7</v>
      </c>
      <c r="N75" s="1247">
        <v>4.3</v>
      </c>
      <c r="O75" s="1247">
        <v>3.5</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544</v>
      </c>
      <c r="H77" s="1220"/>
      <c r="I77" s="1225" t="s">
        <v>543</v>
      </c>
      <c r="J77" s="1225"/>
      <c r="K77" s="1226">
        <v>40.200000000000003</v>
      </c>
      <c r="L77" s="1226">
        <v>30.7</v>
      </c>
      <c r="M77" s="1215">
        <v>22.3</v>
      </c>
      <c r="N77" s="1215">
        <v>20.3</v>
      </c>
      <c r="O77" s="1215">
        <v>20.2</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542</v>
      </c>
      <c r="J79" s="1217"/>
      <c r="K79" s="1218">
        <v>10.1</v>
      </c>
      <c r="L79" s="1218">
        <v>9.1999999999999993</v>
      </c>
      <c r="M79" s="1218">
        <v>8.5</v>
      </c>
      <c r="N79" s="1218">
        <v>7.7</v>
      </c>
      <c r="O79" s="1218">
        <v>7.1</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31145</v>
      </c>
      <c r="E3" s="116"/>
      <c r="F3" s="117">
        <v>42839</v>
      </c>
      <c r="G3" s="118"/>
      <c r="H3" s="119"/>
    </row>
    <row r="4" spans="1:8">
      <c r="A4" s="120"/>
      <c r="B4" s="121"/>
      <c r="C4" s="122"/>
      <c r="D4" s="123">
        <v>25210</v>
      </c>
      <c r="E4" s="124"/>
      <c r="F4" s="125">
        <v>22027</v>
      </c>
      <c r="G4" s="126"/>
      <c r="H4" s="127"/>
    </row>
    <row r="5" spans="1:8">
      <c r="A5" s="108" t="s">
        <v>514</v>
      </c>
      <c r="B5" s="113"/>
      <c r="C5" s="114"/>
      <c r="D5" s="115">
        <v>27977</v>
      </c>
      <c r="E5" s="116"/>
      <c r="F5" s="117">
        <v>46819</v>
      </c>
      <c r="G5" s="118"/>
      <c r="H5" s="119"/>
    </row>
    <row r="6" spans="1:8">
      <c r="A6" s="120"/>
      <c r="B6" s="121"/>
      <c r="C6" s="122"/>
      <c r="D6" s="123">
        <v>23177</v>
      </c>
      <c r="E6" s="124"/>
      <c r="F6" s="125">
        <v>24121</v>
      </c>
      <c r="G6" s="126"/>
      <c r="H6" s="127"/>
    </row>
    <row r="7" spans="1:8">
      <c r="A7" s="108" t="s">
        <v>515</v>
      </c>
      <c r="B7" s="113"/>
      <c r="C7" s="114"/>
      <c r="D7" s="115">
        <v>36106</v>
      </c>
      <c r="E7" s="116"/>
      <c r="F7" s="117">
        <v>53270</v>
      </c>
      <c r="G7" s="118"/>
      <c r="H7" s="119"/>
    </row>
    <row r="8" spans="1:8">
      <c r="A8" s="120"/>
      <c r="B8" s="121"/>
      <c r="C8" s="122"/>
      <c r="D8" s="123">
        <v>26937</v>
      </c>
      <c r="E8" s="124"/>
      <c r="F8" s="125">
        <v>24316</v>
      </c>
      <c r="G8" s="126"/>
      <c r="H8" s="127"/>
    </row>
    <row r="9" spans="1:8">
      <c r="A9" s="108" t="s">
        <v>516</v>
      </c>
      <c r="B9" s="113"/>
      <c r="C9" s="114"/>
      <c r="D9" s="115">
        <v>67577</v>
      </c>
      <c r="E9" s="116"/>
      <c r="F9" s="117">
        <v>53292</v>
      </c>
      <c r="G9" s="118"/>
      <c r="H9" s="119"/>
    </row>
    <row r="10" spans="1:8">
      <c r="A10" s="120"/>
      <c r="B10" s="121"/>
      <c r="C10" s="122"/>
      <c r="D10" s="123">
        <v>60624</v>
      </c>
      <c r="E10" s="124"/>
      <c r="F10" s="125">
        <v>28900</v>
      </c>
      <c r="G10" s="126"/>
      <c r="H10" s="127"/>
    </row>
    <row r="11" spans="1:8">
      <c r="A11" s="108" t="s">
        <v>517</v>
      </c>
      <c r="B11" s="113"/>
      <c r="C11" s="114"/>
      <c r="D11" s="115">
        <v>123831</v>
      </c>
      <c r="E11" s="116"/>
      <c r="F11" s="117">
        <v>56894</v>
      </c>
      <c r="G11" s="118"/>
      <c r="H11" s="119"/>
    </row>
    <row r="12" spans="1:8">
      <c r="A12" s="120"/>
      <c r="B12" s="121"/>
      <c r="C12" s="128"/>
      <c r="D12" s="123">
        <v>111730</v>
      </c>
      <c r="E12" s="124"/>
      <c r="F12" s="125">
        <v>32548</v>
      </c>
      <c r="G12" s="126"/>
      <c r="H12" s="127"/>
    </row>
    <row r="13" spans="1:8">
      <c r="A13" s="108"/>
      <c r="B13" s="113"/>
      <c r="C13" s="129"/>
      <c r="D13" s="130">
        <v>57327</v>
      </c>
      <c r="E13" s="131"/>
      <c r="F13" s="132">
        <v>50623</v>
      </c>
      <c r="G13" s="133"/>
      <c r="H13" s="119"/>
    </row>
    <row r="14" spans="1:8">
      <c r="A14" s="120"/>
      <c r="B14" s="121"/>
      <c r="C14" s="122"/>
      <c r="D14" s="123">
        <v>49536</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5.62</v>
      </c>
      <c r="C19" s="134">
        <f>ROUND(VALUE(SUBSTITUTE(実質収支比率等に係る経年分析!G$48,"▲","-")),2)</f>
        <v>5.62</v>
      </c>
      <c r="D19" s="134">
        <f>ROUND(VALUE(SUBSTITUTE(実質収支比率等に係る経年分析!H$48,"▲","-")),2)</f>
        <v>5.05</v>
      </c>
      <c r="E19" s="134">
        <f>ROUND(VALUE(SUBSTITUTE(実質収支比率等に係る経年分析!I$48,"▲","-")),2)</f>
        <v>5.73</v>
      </c>
      <c r="F19" s="134">
        <f>ROUND(VALUE(SUBSTITUTE(実質収支比率等に係る経年分析!J$48,"▲","-")),2)</f>
        <v>6.66</v>
      </c>
    </row>
    <row r="20" spans="1:11">
      <c r="A20" s="134" t="s">
        <v>42</v>
      </c>
      <c r="B20" s="134">
        <f>ROUND(VALUE(SUBSTITUTE(実質収支比率等に係る経年分析!F$47,"▲","-")),2)</f>
        <v>15.27</v>
      </c>
      <c r="C20" s="134">
        <f>ROUND(VALUE(SUBSTITUTE(実質収支比率等に係る経年分析!G$47,"▲","-")),2)</f>
        <v>15.17</v>
      </c>
      <c r="D20" s="134">
        <f>ROUND(VALUE(SUBSTITUTE(実質収支比率等に係る経年分析!H$47,"▲","-")),2)</f>
        <v>18.670000000000002</v>
      </c>
      <c r="E20" s="134">
        <f>ROUND(VALUE(SUBSTITUTE(実質収支比率等に係る経年分析!I$47,"▲","-")),2)</f>
        <v>17.66</v>
      </c>
      <c r="F20" s="134">
        <f>ROUND(VALUE(SUBSTITUTE(実質収支比率等に係る経年分析!J$47,"▲","-")),2)</f>
        <v>17.25</v>
      </c>
    </row>
    <row r="21" spans="1:11">
      <c r="A21" s="134" t="s">
        <v>43</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3.03</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1.08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596</v>
      </c>
      <c r="E42" s="136"/>
      <c r="F42" s="136"/>
      <c r="G42" s="136">
        <f>'実質公債費比率（分子）の構造'!L$52</f>
        <v>595</v>
      </c>
      <c r="H42" s="136"/>
      <c r="I42" s="136"/>
      <c r="J42" s="136">
        <f>'実質公債費比率（分子）の構造'!M$52</f>
        <v>573</v>
      </c>
      <c r="K42" s="136"/>
      <c r="L42" s="136"/>
      <c r="M42" s="136">
        <f>'実質公債費比率（分子）の構造'!N$52</f>
        <v>601</v>
      </c>
      <c r="N42" s="136"/>
      <c r="O42" s="136"/>
      <c r="P42" s="136">
        <f>'実質公債費比率（分子）の構造'!O$52</f>
        <v>575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48</v>
      </c>
      <c r="C45" s="136"/>
      <c r="D45" s="136"/>
      <c r="E45" s="136">
        <f>'実質公債費比率（分子）の構造'!L$49</f>
        <v>41</v>
      </c>
      <c r="F45" s="136"/>
      <c r="G45" s="136"/>
      <c r="H45" s="136">
        <f>'実質公債費比率（分子）の構造'!M$49</f>
        <v>31</v>
      </c>
      <c r="I45" s="136"/>
      <c r="J45" s="136"/>
      <c r="K45" s="136">
        <f>'実質公債費比率（分子）の構造'!N$49</f>
        <v>28</v>
      </c>
      <c r="L45" s="136"/>
      <c r="M45" s="136"/>
      <c r="N45" s="136">
        <f>'実質公債費比率（分子）の構造'!O$49</f>
        <v>42</v>
      </c>
      <c r="O45" s="136"/>
      <c r="P45" s="136"/>
    </row>
    <row r="46" spans="1:16">
      <c r="A46" s="136" t="s">
        <v>54</v>
      </c>
      <c r="B46" s="136">
        <f>'実質公債費比率（分子）の構造'!K$48</f>
        <v>199</v>
      </c>
      <c r="C46" s="136"/>
      <c r="D46" s="136"/>
      <c r="E46" s="136">
        <f>'実質公債費比率（分子）の構造'!L$48</f>
        <v>203</v>
      </c>
      <c r="F46" s="136"/>
      <c r="G46" s="136"/>
      <c r="H46" s="136">
        <f>'実質公債費比率（分子）の構造'!M$48</f>
        <v>178</v>
      </c>
      <c r="I46" s="136"/>
      <c r="J46" s="136"/>
      <c r="K46" s="136">
        <f>'実質公債費比率（分子）の構造'!N$48</f>
        <v>175</v>
      </c>
      <c r="L46" s="136"/>
      <c r="M46" s="136"/>
      <c r="N46" s="136">
        <f>'実質公債費比率（分子）の構造'!O$48</f>
        <v>175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684</v>
      </c>
      <c r="C49" s="136"/>
      <c r="D49" s="136"/>
      <c r="E49" s="136">
        <f>'実質公債費比率（分子）の構造'!L$45</f>
        <v>618</v>
      </c>
      <c r="F49" s="136"/>
      <c r="G49" s="136"/>
      <c r="H49" s="136">
        <f>'実質公債費比率（分子）の構造'!M$45</f>
        <v>521</v>
      </c>
      <c r="I49" s="136"/>
      <c r="J49" s="136"/>
      <c r="K49" s="136">
        <f>'実質公債費比率（分子）の構造'!N$45</f>
        <v>555</v>
      </c>
      <c r="L49" s="136"/>
      <c r="M49" s="136"/>
      <c r="N49" s="136">
        <f>'実質公債費比率（分子）の構造'!O$45</f>
        <v>519</v>
      </c>
      <c r="O49" s="136"/>
      <c r="P49" s="136"/>
    </row>
    <row r="50" spans="1:16">
      <c r="A50" s="136" t="s">
        <v>58</v>
      </c>
      <c r="B50" s="136" t="e">
        <f>NA()</f>
        <v>#N/A</v>
      </c>
      <c r="C50" s="136">
        <f>IF(ISNUMBER('実質公債費比率（分子）の構造'!K$53),'実質公債費比率（分子）の構造'!K$53,NA())</f>
        <v>335</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157</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161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6242</v>
      </c>
      <c r="E56" s="135"/>
      <c r="F56" s="135"/>
      <c r="G56" s="135">
        <f>'将来負担比率（分子）の構造'!J$51</f>
        <v>6279</v>
      </c>
      <c r="H56" s="135"/>
      <c r="I56" s="135"/>
      <c r="J56" s="135">
        <f>'将来負担比率（分子）の構造'!K$51</f>
        <v>6303</v>
      </c>
      <c r="K56" s="135"/>
      <c r="L56" s="135"/>
      <c r="M56" s="135">
        <f>'将来負担比率（分子）の構造'!L$51</f>
        <v>6282</v>
      </c>
      <c r="N56" s="135"/>
      <c r="O56" s="135"/>
      <c r="P56" s="135">
        <f>'将来負担比率（分子）の構造'!M$51</f>
        <v>6237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3015</v>
      </c>
      <c r="E58" s="135"/>
      <c r="F58" s="135"/>
      <c r="G58" s="135">
        <f>'将来負担比率（分子）の構造'!J$49</f>
        <v>3085</v>
      </c>
      <c r="H58" s="135"/>
      <c r="I58" s="135"/>
      <c r="J58" s="135">
        <f>'将来負担比率（分子）の構造'!K$49</f>
        <v>3301</v>
      </c>
      <c r="K58" s="135"/>
      <c r="L58" s="135"/>
      <c r="M58" s="135">
        <f>'将来負担比率（分子）の構造'!L$49</f>
        <v>2867</v>
      </c>
      <c r="N58" s="135"/>
      <c r="O58" s="135"/>
      <c r="P58" s="135">
        <f>'将来負担比率（分子）の構造'!M$49</f>
        <v>1585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1822</v>
      </c>
      <c r="C62" s="135"/>
      <c r="D62" s="135"/>
      <c r="E62" s="135">
        <f>'将来負担比率（分子）の構造'!J$45</f>
        <v>1826</v>
      </c>
      <c r="F62" s="135"/>
      <c r="G62" s="135"/>
      <c r="H62" s="135">
        <f>'将来負担比率（分子）の構造'!K$45</f>
        <v>1749</v>
      </c>
      <c r="I62" s="135"/>
      <c r="J62" s="135"/>
      <c r="K62" s="135">
        <f>'将来負担比率（分子）の構造'!L$45</f>
        <v>1591</v>
      </c>
      <c r="L62" s="135"/>
      <c r="M62" s="135"/>
      <c r="N62" s="135">
        <f>'将来負担比率（分子）の構造'!M$45</f>
        <v>1509</v>
      </c>
      <c r="O62" s="135"/>
      <c r="P62" s="135"/>
    </row>
    <row r="63" spans="1:16">
      <c r="A63" s="135" t="s">
        <v>27</v>
      </c>
      <c r="B63" s="135">
        <f>'将来負担比率（分子）の構造'!I$44</f>
        <v>148</v>
      </c>
      <c r="C63" s="135"/>
      <c r="D63" s="135"/>
      <c r="E63" s="135">
        <f>'将来負担比率（分子）の構造'!J$44</f>
        <v>130</v>
      </c>
      <c r="F63" s="135"/>
      <c r="G63" s="135"/>
      <c r="H63" s="135">
        <f>'将来負担比率（分子）の構造'!K$44</f>
        <v>115</v>
      </c>
      <c r="I63" s="135"/>
      <c r="J63" s="135"/>
      <c r="K63" s="135">
        <f>'将来負担比率（分子）の構造'!L$44</f>
        <v>179</v>
      </c>
      <c r="L63" s="135"/>
      <c r="M63" s="135"/>
      <c r="N63" s="135">
        <f>'将来負担比率（分子）の構造'!M$44</f>
        <v>145</v>
      </c>
      <c r="O63" s="135"/>
      <c r="P63" s="135"/>
    </row>
    <row r="64" spans="1:16">
      <c r="A64" s="135" t="s">
        <v>26</v>
      </c>
      <c r="B64" s="135">
        <f>'将来負担比率（分子）の構造'!I$43</f>
        <v>2236</v>
      </c>
      <c r="C64" s="135"/>
      <c r="D64" s="135"/>
      <c r="E64" s="135">
        <f>'将来負担比率（分子）の構造'!J$43</f>
        <v>2074</v>
      </c>
      <c r="F64" s="135"/>
      <c r="G64" s="135"/>
      <c r="H64" s="135">
        <f>'将来負担比率（分子）の構造'!K$43</f>
        <v>2025</v>
      </c>
      <c r="I64" s="135"/>
      <c r="J64" s="135"/>
      <c r="K64" s="135">
        <f>'将来負担比率（分子）の構造'!L$43</f>
        <v>1806</v>
      </c>
      <c r="L64" s="135"/>
      <c r="M64" s="135"/>
      <c r="N64" s="135">
        <f>'将来負担比率（分子）の構造'!M$43</f>
        <v>1605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6056</v>
      </c>
      <c r="C66" s="135"/>
      <c r="D66" s="135"/>
      <c r="E66" s="135">
        <f>'将来負担比率（分子）の構造'!J$41</f>
        <v>5959</v>
      </c>
      <c r="F66" s="135"/>
      <c r="G66" s="135"/>
      <c r="H66" s="135">
        <f>'将来負担比率（分子）の構造'!K$41</f>
        <v>5950</v>
      </c>
      <c r="I66" s="135"/>
      <c r="J66" s="135"/>
      <c r="K66" s="135">
        <f>'将来負担比率（分子）の構造'!L$41</f>
        <v>6230</v>
      </c>
      <c r="L66" s="135"/>
      <c r="M66" s="135"/>
      <c r="N66" s="135">
        <f>'将来負担比率（分子）の構造'!M$41</f>
        <v>6632</v>
      </c>
      <c r="O66" s="135"/>
      <c r="P66" s="135"/>
    </row>
    <row r="67" spans="1:16">
      <c r="A67" s="135" t="s">
        <v>62</v>
      </c>
      <c r="B67" s="135" t="e">
        <f>NA()</f>
        <v>#N/A</v>
      </c>
      <c r="C67" s="135">
        <f>IF(ISNUMBER('将来負担比率（分子）の構造'!I$52), IF('将来負担比率（分子）の構造'!I$52 &lt; 0, 0, '将来負担比率（分子）の構造'!I$52), NA())</f>
        <v>1004</v>
      </c>
      <c r="D67" s="135" t="e">
        <f>NA()</f>
        <v>#N/A</v>
      </c>
      <c r="E67" s="135" t="e">
        <f>NA()</f>
        <v>#N/A</v>
      </c>
      <c r="F67" s="135">
        <f>IF(ISNUMBER('将来負担比率（分子）の構造'!J$52), IF('将来負担比率（分子）の構造'!J$52 &lt; 0, 0, '将来負担比率（分子）の構造'!J$52), NA())</f>
        <v>625</v>
      </c>
      <c r="G67" s="135" t="e">
        <f>NA()</f>
        <v>#N/A</v>
      </c>
      <c r="H67" s="135" t="e">
        <f>NA()</f>
        <v>#N/A</v>
      </c>
      <c r="I67" s="135">
        <f>IF(ISNUMBER('将来負担比率（分子）の構造'!K$52), IF('将来負担比率（分子）の構造'!K$52 &lt; 0, 0, '将来負担比率（分子）の構造'!K$52), NA())</f>
        <v>235</v>
      </c>
      <c r="J67" s="135" t="e">
        <f>NA()</f>
        <v>#N/A</v>
      </c>
      <c r="K67" s="135" t="e">
        <f>NA()</f>
        <v>#N/A</v>
      </c>
      <c r="L67" s="135">
        <f>IF(ISNUMBER('将来負担比率（分子）の構造'!L$52), IF('将来負担比率（分子）の構造'!L$52 &lt; 0, 0, '将来負担比率（分子）の構造'!L$52), NA())</f>
        <v>657</v>
      </c>
      <c r="M67" s="135" t="e">
        <f>NA()</f>
        <v>#N/A</v>
      </c>
      <c r="N67" s="135" t="e">
        <f>NA()</f>
        <v>#N/A</v>
      </c>
      <c r="O67" s="135">
        <f>IF(ISNUMBER('将来負担比率（分子）の構造'!M$52), IF('将来負担比率（分子）の構造'!M$52 &lt; 0, 0, '将来負担比率（分子）の構造'!M$52), NA())</f>
        <v>2067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F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3176591</v>
      </c>
      <c r="S5" s="669"/>
      <c r="T5" s="669"/>
      <c r="U5" s="669"/>
      <c r="V5" s="669"/>
      <c r="W5" s="669"/>
      <c r="X5" s="669"/>
      <c r="Y5" s="716"/>
      <c r="Z5" s="729">
        <v>36.1</v>
      </c>
      <c r="AA5" s="729"/>
      <c r="AB5" s="729"/>
      <c r="AC5" s="729"/>
      <c r="AD5" s="730">
        <v>3176591</v>
      </c>
      <c r="AE5" s="730"/>
      <c r="AF5" s="730"/>
      <c r="AG5" s="730"/>
      <c r="AH5" s="730"/>
      <c r="AI5" s="730"/>
      <c r="AJ5" s="730"/>
      <c r="AK5" s="730"/>
      <c r="AL5" s="717">
        <v>65.8</v>
      </c>
      <c r="AM5" s="686"/>
      <c r="AN5" s="686"/>
      <c r="AO5" s="718"/>
      <c r="AP5" s="705" t="s">
        <v>207</v>
      </c>
      <c r="AQ5" s="706"/>
      <c r="AR5" s="706"/>
      <c r="AS5" s="706"/>
      <c r="AT5" s="706"/>
      <c r="AU5" s="706"/>
      <c r="AV5" s="706"/>
      <c r="AW5" s="706"/>
      <c r="AX5" s="706"/>
      <c r="AY5" s="706"/>
      <c r="AZ5" s="706"/>
      <c r="BA5" s="706"/>
      <c r="BB5" s="706"/>
      <c r="BC5" s="706"/>
      <c r="BD5" s="706"/>
      <c r="BE5" s="706"/>
      <c r="BF5" s="707"/>
      <c r="BG5" s="618">
        <v>3176591</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131454</v>
      </c>
      <c r="S6" s="619"/>
      <c r="T6" s="619"/>
      <c r="U6" s="619"/>
      <c r="V6" s="619"/>
      <c r="W6" s="619"/>
      <c r="X6" s="619"/>
      <c r="Y6" s="620"/>
      <c r="Z6" s="671">
        <v>1.5</v>
      </c>
      <c r="AA6" s="671"/>
      <c r="AB6" s="671"/>
      <c r="AC6" s="671"/>
      <c r="AD6" s="672">
        <v>131454</v>
      </c>
      <c r="AE6" s="672"/>
      <c r="AF6" s="672"/>
      <c r="AG6" s="672"/>
      <c r="AH6" s="672"/>
      <c r="AI6" s="672"/>
      <c r="AJ6" s="672"/>
      <c r="AK6" s="672"/>
      <c r="AL6" s="641">
        <v>2.7</v>
      </c>
      <c r="AM6" s="673"/>
      <c r="AN6" s="673"/>
      <c r="AO6" s="674"/>
      <c r="AP6" s="615" t="s">
        <v>213</v>
      </c>
      <c r="AQ6" s="616"/>
      <c r="AR6" s="616"/>
      <c r="AS6" s="616"/>
      <c r="AT6" s="616"/>
      <c r="AU6" s="616"/>
      <c r="AV6" s="616"/>
      <c r="AW6" s="616"/>
      <c r="AX6" s="616"/>
      <c r="AY6" s="616"/>
      <c r="AZ6" s="616"/>
      <c r="BA6" s="616"/>
      <c r="BB6" s="616"/>
      <c r="BC6" s="616"/>
      <c r="BD6" s="616"/>
      <c r="BE6" s="616"/>
      <c r="BF6" s="617"/>
      <c r="BG6" s="618">
        <v>3176591</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105802</v>
      </c>
      <c r="CS6" s="619"/>
      <c r="CT6" s="619"/>
      <c r="CU6" s="619"/>
      <c r="CV6" s="619"/>
      <c r="CW6" s="619"/>
      <c r="CX6" s="619"/>
      <c r="CY6" s="620"/>
      <c r="CZ6" s="671">
        <v>1.3</v>
      </c>
      <c r="DA6" s="671"/>
      <c r="DB6" s="671"/>
      <c r="DC6" s="671"/>
      <c r="DD6" s="624" t="s">
        <v>208</v>
      </c>
      <c r="DE6" s="619"/>
      <c r="DF6" s="619"/>
      <c r="DG6" s="619"/>
      <c r="DH6" s="619"/>
      <c r="DI6" s="619"/>
      <c r="DJ6" s="619"/>
      <c r="DK6" s="619"/>
      <c r="DL6" s="619"/>
      <c r="DM6" s="619"/>
      <c r="DN6" s="619"/>
      <c r="DO6" s="619"/>
      <c r="DP6" s="620"/>
      <c r="DQ6" s="624">
        <v>105802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3672</v>
      </c>
      <c r="S7" s="619"/>
      <c r="T7" s="619"/>
      <c r="U7" s="619"/>
      <c r="V7" s="619"/>
      <c r="W7" s="619"/>
      <c r="X7" s="619"/>
      <c r="Y7" s="620"/>
      <c r="Z7" s="671">
        <v>0</v>
      </c>
      <c r="AA7" s="671"/>
      <c r="AB7" s="671"/>
      <c r="AC7" s="671"/>
      <c r="AD7" s="672">
        <v>3672</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1233195</v>
      </c>
      <c r="BH7" s="619"/>
      <c r="BI7" s="619"/>
      <c r="BJ7" s="619"/>
      <c r="BK7" s="619"/>
      <c r="BL7" s="619"/>
      <c r="BM7" s="619"/>
      <c r="BN7" s="620"/>
      <c r="BO7" s="671">
        <v>38.799999999999997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2753315</v>
      </c>
      <c r="CS7" s="619"/>
      <c r="CT7" s="619"/>
      <c r="CU7" s="619"/>
      <c r="CV7" s="619"/>
      <c r="CW7" s="619"/>
      <c r="CX7" s="619"/>
      <c r="CY7" s="620"/>
      <c r="CZ7" s="671">
        <v>32.799999999999997</v>
      </c>
      <c r="DA7" s="671"/>
      <c r="DB7" s="671"/>
      <c r="DC7" s="671"/>
      <c r="DD7" s="624">
        <v>1929457</v>
      </c>
      <c r="DE7" s="619"/>
      <c r="DF7" s="619"/>
      <c r="DG7" s="619"/>
      <c r="DH7" s="619"/>
      <c r="DI7" s="619"/>
      <c r="DJ7" s="619"/>
      <c r="DK7" s="619"/>
      <c r="DL7" s="619"/>
      <c r="DM7" s="619"/>
      <c r="DN7" s="619"/>
      <c r="DO7" s="619"/>
      <c r="DP7" s="620"/>
      <c r="DQ7" s="624">
        <v>866276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14780</v>
      </c>
      <c r="S8" s="619"/>
      <c r="T8" s="619"/>
      <c r="U8" s="619"/>
      <c r="V8" s="619"/>
      <c r="W8" s="619"/>
      <c r="X8" s="619"/>
      <c r="Y8" s="620"/>
      <c r="Z8" s="671">
        <v>0.2</v>
      </c>
      <c r="AA8" s="671"/>
      <c r="AB8" s="671"/>
      <c r="AC8" s="671"/>
      <c r="AD8" s="672">
        <v>14780</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37685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1884768</v>
      </c>
      <c r="CS8" s="619"/>
      <c r="CT8" s="619"/>
      <c r="CU8" s="619"/>
      <c r="CV8" s="619"/>
      <c r="CW8" s="619"/>
      <c r="CX8" s="619"/>
      <c r="CY8" s="620"/>
      <c r="CZ8" s="671">
        <v>22.5</v>
      </c>
      <c r="DA8" s="671"/>
      <c r="DB8" s="671"/>
      <c r="DC8" s="671"/>
      <c r="DD8" s="624">
        <v>17893</v>
      </c>
      <c r="DE8" s="619"/>
      <c r="DF8" s="619"/>
      <c r="DG8" s="619"/>
      <c r="DH8" s="619"/>
      <c r="DI8" s="619"/>
      <c r="DJ8" s="619"/>
      <c r="DK8" s="619"/>
      <c r="DL8" s="619"/>
      <c r="DM8" s="619"/>
      <c r="DN8" s="619"/>
      <c r="DO8" s="619"/>
      <c r="DP8" s="620"/>
      <c r="DQ8" s="624">
        <v>1156829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14931</v>
      </c>
      <c r="S9" s="619"/>
      <c r="T9" s="619"/>
      <c r="U9" s="619"/>
      <c r="V9" s="619"/>
      <c r="W9" s="619"/>
      <c r="X9" s="619"/>
      <c r="Y9" s="620"/>
      <c r="Z9" s="671">
        <v>0.2</v>
      </c>
      <c r="AA9" s="671"/>
      <c r="AB9" s="671"/>
      <c r="AC9" s="671"/>
      <c r="AD9" s="672">
        <v>14931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958310</v>
      </c>
      <c r="BH9" s="619"/>
      <c r="BI9" s="619"/>
      <c r="BJ9" s="619"/>
      <c r="BK9" s="619"/>
      <c r="BL9" s="619"/>
      <c r="BM9" s="619"/>
      <c r="BN9" s="620"/>
      <c r="BO9" s="671">
        <v>30.2</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632526</v>
      </c>
      <c r="CS9" s="619"/>
      <c r="CT9" s="619"/>
      <c r="CU9" s="619"/>
      <c r="CV9" s="619"/>
      <c r="CW9" s="619"/>
      <c r="CX9" s="619"/>
      <c r="CY9" s="620"/>
      <c r="CZ9" s="671">
        <v>7.5</v>
      </c>
      <c r="DA9" s="671"/>
      <c r="DB9" s="671"/>
      <c r="DC9" s="671"/>
      <c r="DD9" s="624">
        <v>9296</v>
      </c>
      <c r="DE9" s="619"/>
      <c r="DF9" s="619"/>
      <c r="DG9" s="619"/>
      <c r="DH9" s="619"/>
      <c r="DI9" s="619"/>
      <c r="DJ9" s="619"/>
      <c r="DK9" s="619"/>
      <c r="DL9" s="619"/>
      <c r="DM9" s="619"/>
      <c r="DN9" s="619"/>
      <c r="DO9" s="619"/>
      <c r="DP9" s="620"/>
      <c r="DQ9" s="624">
        <v>552156</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388829</v>
      </c>
      <c r="S10" s="619"/>
      <c r="T10" s="619"/>
      <c r="U10" s="619"/>
      <c r="V10" s="619"/>
      <c r="W10" s="619"/>
      <c r="X10" s="619"/>
      <c r="Y10" s="620"/>
      <c r="Z10" s="671">
        <v>4.4000000000000004</v>
      </c>
      <c r="AA10" s="671"/>
      <c r="AB10" s="671"/>
      <c r="AC10" s="671"/>
      <c r="AD10" s="672">
        <v>388829</v>
      </c>
      <c r="AE10" s="672"/>
      <c r="AF10" s="672"/>
      <c r="AG10" s="672"/>
      <c r="AH10" s="672"/>
      <c r="AI10" s="672"/>
      <c r="AJ10" s="672"/>
      <c r="AK10" s="672"/>
      <c r="AL10" s="641">
        <v>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80462</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241</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241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156738</v>
      </c>
      <c r="BH11" s="619"/>
      <c r="BI11" s="619"/>
      <c r="BJ11" s="619"/>
      <c r="BK11" s="619"/>
      <c r="BL11" s="619"/>
      <c r="BM11" s="619"/>
      <c r="BN11" s="620"/>
      <c r="BO11" s="671">
        <v>4.9000000000000004</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173052</v>
      </c>
      <c r="CS11" s="619"/>
      <c r="CT11" s="619"/>
      <c r="CU11" s="619"/>
      <c r="CV11" s="619"/>
      <c r="CW11" s="619"/>
      <c r="CX11" s="619"/>
      <c r="CY11" s="620"/>
      <c r="CZ11" s="671">
        <v>2.1</v>
      </c>
      <c r="DA11" s="671"/>
      <c r="DB11" s="671"/>
      <c r="DC11" s="671"/>
      <c r="DD11" s="624">
        <v>24448</v>
      </c>
      <c r="DE11" s="619"/>
      <c r="DF11" s="619"/>
      <c r="DG11" s="619"/>
      <c r="DH11" s="619"/>
      <c r="DI11" s="619"/>
      <c r="DJ11" s="619"/>
      <c r="DK11" s="619"/>
      <c r="DL11" s="619"/>
      <c r="DM11" s="619"/>
      <c r="DN11" s="619"/>
      <c r="DO11" s="619"/>
      <c r="DP11" s="620"/>
      <c r="DQ11" s="624">
        <v>125936</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1717262</v>
      </c>
      <c r="BH12" s="619"/>
      <c r="BI12" s="619"/>
      <c r="BJ12" s="619"/>
      <c r="BK12" s="619"/>
      <c r="BL12" s="619"/>
      <c r="BM12" s="619"/>
      <c r="BN12" s="620"/>
      <c r="BO12" s="671">
        <v>54.1</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70443</v>
      </c>
      <c r="CS12" s="619"/>
      <c r="CT12" s="619"/>
      <c r="CU12" s="619"/>
      <c r="CV12" s="619"/>
      <c r="CW12" s="619"/>
      <c r="CX12" s="619"/>
      <c r="CY12" s="620"/>
      <c r="CZ12" s="671">
        <v>0.8</v>
      </c>
      <c r="DA12" s="671"/>
      <c r="DB12" s="671"/>
      <c r="DC12" s="671"/>
      <c r="DD12" s="624">
        <v>3326</v>
      </c>
      <c r="DE12" s="619"/>
      <c r="DF12" s="619"/>
      <c r="DG12" s="619"/>
      <c r="DH12" s="619"/>
      <c r="DI12" s="619"/>
      <c r="DJ12" s="619"/>
      <c r="DK12" s="619"/>
      <c r="DL12" s="619"/>
      <c r="DM12" s="619"/>
      <c r="DN12" s="619"/>
      <c r="DO12" s="619"/>
      <c r="DP12" s="620"/>
      <c r="DQ12" s="624">
        <v>69842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39483</v>
      </c>
      <c r="S13" s="619"/>
      <c r="T13" s="619"/>
      <c r="U13" s="619"/>
      <c r="V13" s="619"/>
      <c r="W13" s="619"/>
      <c r="X13" s="619"/>
      <c r="Y13" s="620"/>
      <c r="Z13" s="671">
        <v>0.4</v>
      </c>
      <c r="AA13" s="671"/>
      <c r="AB13" s="671"/>
      <c r="AC13" s="671"/>
      <c r="AD13" s="672">
        <v>39483</v>
      </c>
      <c r="AE13" s="672"/>
      <c r="AF13" s="672"/>
      <c r="AG13" s="672"/>
      <c r="AH13" s="672"/>
      <c r="AI13" s="672"/>
      <c r="AJ13" s="672"/>
      <c r="AK13" s="672"/>
      <c r="AL13" s="641">
        <v>0.8</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1717262</v>
      </c>
      <c r="BH13" s="619"/>
      <c r="BI13" s="619"/>
      <c r="BJ13" s="619"/>
      <c r="BK13" s="619"/>
      <c r="BL13" s="619"/>
      <c r="BM13" s="619"/>
      <c r="BN13" s="620"/>
      <c r="BO13" s="671">
        <v>54.1</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857222</v>
      </c>
      <c r="CS13" s="619"/>
      <c r="CT13" s="619"/>
      <c r="CU13" s="619"/>
      <c r="CV13" s="619"/>
      <c r="CW13" s="619"/>
      <c r="CX13" s="619"/>
      <c r="CY13" s="620"/>
      <c r="CZ13" s="671">
        <v>10.199999999999999</v>
      </c>
      <c r="DA13" s="671"/>
      <c r="DB13" s="671"/>
      <c r="DC13" s="671"/>
      <c r="DD13" s="624">
        <v>451269</v>
      </c>
      <c r="DE13" s="619"/>
      <c r="DF13" s="619"/>
      <c r="DG13" s="619"/>
      <c r="DH13" s="619"/>
      <c r="DI13" s="619"/>
      <c r="DJ13" s="619"/>
      <c r="DK13" s="619"/>
      <c r="DL13" s="619"/>
      <c r="DM13" s="619"/>
      <c r="DN13" s="619"/>
      <c r="DO13" s="619"/>
      <c r="DP13" s="620"/>
      <c r="DQ13" s="624">
        <v>825520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55880</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551667</v>
      </c>
      <c r="CS14" s="619"/>
      <c r="CT14" s="619"/>
      <c r="CU14" s="619"/>
      <c r="CV14" s="619"/>
      <c r="CW14" s="619"/>
      <c r="CX14" s="619"/>
      <c r="CY14" s="620"/>
      <c r="CZ14" s="671">
        <v>6.6</v>
      </c>
      <c r="DA14" s="671"/>
      <c r="DB14" s="671"/>
      <c r="DC14" s="671"/>
      <c r="DD14" s="624">
        <v>43647</v>
      </c>
      <c r="DE14" s="619"/>
      <c r="DF14" s="619"/>
      <c r="DG14" s="619"/>
      <c r="DH14" s="619"/>
      <c r="DI14" s="619"/>
      <c r="DJ14" s="619"/>
      <c r="DK14" s="619"/>
      <c r="DL14" s="619"/>
      <c r="DM14" s="619"/>
      <c r="DN14" s="619"/>
      <c r="DO14" s="619"/>
      <c r="DP14" s="620"/>
      <c r="DQ14" s="624">
        <v>536586</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8788</v>
      </c>
      <c r="S15" s="619"/>
      <c r="T15" s="619"/>
      <c r="U15" s="619"/>
      <c r="V15" s="619"/>
      <c r="W15" s="619"/>
      <c r="X15" s="619"/>
      <c r="Y15" s="620"/>
      <c r="Z15" s="671">
        <v>0.1</v>
      </c>
      <c r="AA15" s="671"/>
      <c r="AB15" s="671"/>
      <c r="AC15" s="671"/>
      <c r="AD15" s="672">
        <v>8788</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170254</v>
      </c>
      <c r="BH15" s="619"/>
      <c r="BI15" s="619"/>
      <c r="BJ15" s="619"/>
      <c r="BK15" s="619"/>
      <c r="BL15" s="619"/>
      <c r="BM15" s="619"/>
      <c r="BN15" s="620"/>
      <c r="BO15" s="671">
        <v>5.4</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835531</v>
      </c>
      <c r="CS15" s="619"/>
      <c r="CT15" s="619"/>
      <c r="CU15" s="619"/>
      <c r="CV15" s="619"/>
      <c r="CW15" s="619"/>
      <c r="CX15" s="619"/>
      <c r="CY15" s="620"/>
      <c r="CZ15" s="671">
        <v>10</v>
      </c>
      <c r="DA15" s="671"/>
      <c r="DB15" s="671"/>
      <c r="DC15" s="671"/>
      <c r="DD15" s="624">
        <v>124574</v>
      </c>
      <c r="DE15" s="619"/>
      <c r="DF15" s="619"/>
      <c r="DG15" s="619"/>
      <c r="DH15" s="619"/>
      <c r="DI15" s="619"/>
      <c r="DJ15" s="619"/>
      <c r="DK15" s="619"/>
      <c r="DL15" s="619"/>
      <c r="DM15" s="619"/>
      <c r="DN15" s="619"/>
      <c r="DO15" s="619"/>
      <c r="DP15" s="620"/>
      <c r="DQ15" s="624">
        <v>640861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1128887</v>
      </c>
      <c r="S16" s="619"/>
      <c r="T16" s="619"/>
      <c r="U16" s="619"/>
      <c r="V16" s="619"/>
      <c r="W16" s="619"/>
      <c r="X16" s="619"/>
      <c r="Y16" s="620"/>
      <c r="Z16" s="671">
        <v>12.8</v>
      </c>
      <c r="AA16" s="671"/>
      <c r="AB16" s="671"/>
      <c r="AC16" s="671"/>
      <c r="AD16" s="672">
        <v>1027917</v>
      </c>
      <c r="AE16" s="672"/>
      <c r="AF16" s="672"/>
      <c r="AG16" s="672"/>
      <c r="AH16" s="672"/>
      <c r="AI16" s="672"/>
      <c r="AJ16" s="672"/>
      <c r="AK16" s="672"/>
      <c r="AL16" s="641">
        <v>21.3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1027917</v>
      </c>
      <c r="S17" s="619"/>
      <c r="T17" s="619"/>
      <c r="U17" s="619"/>
      <c r="V17" s="619"/>
      <c r="W17" s="619"/>
      <c r="X17" s="619"/>
      <c r="Y17" s="620"/>
      <c r="Z17" s="671">
        <v>11.7</v>
      </c>
      <c r="AA17" s="671"/>
      <c r="AB17" s="671"/>
      <c r="AC17" s="671"/>
      <c r="AD17" s="672">
        <v>1027917</v>
      </c>
      <c r="AE17" s="672"/>
      <c r="AF17" s="672"/>
      <c r="AG17" s="672"/>
      <c r="AH17" s="672"/>
      <c r="AI17" s="672"/>
      <c r="AJ17" s="672"/>
      <c r="AK17" s="672"/>
      <c r="AL17" s="641">
        <v>21.3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519021</v>
      </c>
      <c r="CS17" s="619"/>
      <c r="CT17" s="619"/>
      <c r="CU17" s="619"/>
      <c r="CV17" s="619"/>
      <c r="CW17" s="619"/>
      <c r="CX17" s="619"/>
      <c r="CY17" s="620"/>
      <c r="CZ17" s="671">
        <v>6.2</v>
      </c>
      <c r="DA17" s="671"/>
      <c r="DB17" s="671"/>
      <c r="DC17" s="671"/>
      <c r="DD17" s="624" t="s">
        <v>108</v>
      </c>
      <c r="DE17" s="619"/>
      <c r="DF17" s="619"/>
      <c r="DG17" s="619"/>
      <c r="DH17" s="619"/>
      <c r="DI17" s="619"/>
      <c r="DJ17" s="619"/>
      <c r="DK17" s="619"/>
      <c r="DL17" s="619"/>
      <c r="DM17" s="619"/>
      <c r="DN17" s="619"/>
      <c r="DO17" s="619"/>
      <c r="DP17" s="620"/>
      <c r="DQ17" s="624">
        <v>519021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100936</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34</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4907415</v>
      </c>
      <c r="S20" s="619"/>
      <c r="T20" s="619"/>
      <c r="U20" s="619"/>
      <c r="V20" s="619"/>
      <c r="W20" s="619"/>
      <c r="X20" s="619"/>
      <c r="Y20" s="620"/>
      <c r="Z20" s="671">
        <v>55.8</v>
      </c>
      <c r="AA20" s="671"/>
      <c r="AB20" s="671"/>
      <c r="AC20" s="671"/>
      <c r="AD20" s="672">
        <v>4806445</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8383588</v>
      </c>
      <c r="CS20" s="619"/>
      <c r="CT20" s="619"/>
      <c r="CU20" s="619"/>
      <c r="CV20" s="619"/>
      <c r="CW20" s="619"/>
      <c r="CX20" s="619"/>
      <c r="CY20" s="620"/>
      <c r="CZ20" s="671">
        <v>100</v>
      </c>
      <c r="DA20" s="671"/>
      <c r="DB20" s="671"/>
      <c r="DC20" s="671"/>
      <c r="DD20" s="624">
        <v>2603910</v>
      </c>
      <c r="DE20" s="619"/>
      <c r="DF20" s="619"/>
      <c r="DG20" s="619"/>
      <c r="DH20" s="619"/>
      <c r="DI20" s="619"/>
      <c r="DJ20" s="619"/>
      <c r="DK20" s="619"/>
      <c r="DL20" s="619"/>
      <c r="DM20" s="619"/>
      <c r="DN20" s="619"/>
      <c r="DO20" s="619"/>
      <c r="DP20" s="620"/>
      <c r="DQ20" s="624">
        <v>5399070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5160</v>
      </c>
      <c r="S21" s="619"/>
      <c r="T21" s="619"/>
      <c r="U21" s="619"/>
      <c r="V21" s="619"/>
      <c r="W21" s="619"/>
      <c r="X21" s="619"/>
      <c r="Y21" s="620"/>
      <c r="Z21" s="671">
        <v>0.1</v>
      </c>
      <c r="AA21" s="671"/>
      <c r="AB21" s="671"/>
      <c r="AC21" s="671"/>
      <c r="AD21" s="672">
        <v>5160</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99056</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62261</v>
      </c>
      <c r="S23" s="619"/>
      <c r="T23" s="619"/>
      <c r="U23" s="619"/>
      <c r="V23" s="619"/>
      <c r="W23" s="619"/>
      <c r="X23" s="619"/>
      <c r="Y23" s="620"/>
      <c r="Z23" s="671">
        <v>0.7</v>
      </c>
      <c r="AA23" s="671"/>
      <c r="AB23" s="671"/>
      <c r="AC23" s="671"/>
      <c r="AD23" s="672">
        <v>8968</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42878</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2649762</v>
      </c>
      <c r="CS24" s="669"/>
      <c r="CT24" s="669"/>
      <c r="CU24" s="669"/>
      <c r="CV24" s="669"/>
      <c r="CW24" s="669"/>
      <c r="CX24" s="669"/>
      <c r="CY24" s="716"/>
      <c r="CZ24" s="720">
        <v>31.6</v>
      </c>
      <c r="DA24" s="721"/>
      <c r="DB24" s="721"/>
      <c r="DC24" s="722"/>
      <c r="DD24" s="715">
        <v>1971726</v>
      </c>
      <c r="DE24" s="669"/>
      <c r="DF24" s="669"/>
      <c r="DG24" s="669"/>
      <c r="DH24" s="669"/>
      <c r="DI24" s="669"/>
      <c r="DJ24" s="669"/>
      <c r="DK24" s="716"/>
      <c r="DL24" s="715">
        <v>1968108</v>
      </c>
      <c r="DM24" s="669"/>
      <c r="DN24" s="669"/>
      <c r="DO24" s="669"/>
      <c r="DP24" s="669"/>
      <c r="DQ24" s="669"/>
      <c r="DR24" s="669"/>
      <c r="DS24" s="669"/>
      <c r="DT24" s="669"/>
      <c r="DU24" s="669"/>
      <c r="DV24" s="716"/>
      <c r="DW24" s="717">
        <v>37.4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608673</v>
      </c>
      <c r="S25" s="619"/>
      <c r="T25" s="619"/>
      <c r="U25" s="619"/>
      <c r="V25" s="619"/>
      <c r="W25" s="619"/>
      <c r="X25" s="619"/>
      <c r="Y25" s="620"/>
      <c r="Z25" s="671">
        <v>6.9</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1318857</v>
      </c>
      <c r="CS25" s="637"/>
      <c r="CT25" s="637"/>
      <c r="CU25" s="637"/>
      <c r="CV25" s="637"/>
      <c r="CW25" s="637"/>
      <c r="CX25" s="637"/>
      <c r="CY25" s="638"/>
      <c r="CZ25" s="621">
        <v>15.7</v>
      </c>
      <c r="DA25" s="639"/>
      <c r="DB25" s="639"/>
      <c r="DC25" s="640"/>
      <c r="DD25" s="624">
        <v>1188929</v>
      </c>
      <c r="DE25" s="637"/>
      <c r="DF25" s="637"/>
      <c r="DG25" s="637"/>
      <c r="DH25" s="637"/>
      <c r="DI25" s="637"/>
      <c r="DJ25" s="637"/>
      <c r="DK25" s="638"/>
      <c r="DL25" s="624">
        <v>1185311</v>
      </c>
      <c r="DM25" s="637"/>
      <c r="DN25" s="637"/>
      <c r="DO25" s="637"/>
      <c r="DP25" s="637"/>
      <c r="DQ25" s="637"/>
      <c r="DR25" s="637"/>
      <c r="DS25" s="637"/>
      <c r="DT25" s="637"/>
      <c r="DU25" s="637"/>
      <c r="DV25" s="638"/>
      <c r="DW25" s="641">
        <v>22.5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849860</v>
      </c>
      <c r="CS26" s="619"/>
      <c r="CT26" s="619"/>
      <c r="CU26" s="619"/>
      <c r="CV26" s="619"/>
      <c r="CW26" s="619"/>
      <c r="CX26" s="619"/>
      <c r="CY26" s="620"/>
      <c r="CZ26" s="621">
        <v>10.1</v>
      </c>
      <c r="DA26" s="639"/>
      <c r="DB26" s="639"/>
      <c r="DC26" s="640"/>
      <c r="DD26" s="624">
        <v>730333</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404164</v>
      </c>
      <c r="S27" s="619"/>
      <c r="T27" s="619"/>
      <c r="U27" s="619"/>
      <c r="V27" s="619"/>
      <c r="W27" s="619"/>
      <c r="X27" s="619"/>
      <c r="Y27" s="620"/>
      <c r="Z27" s="671">
        <v>4.5999999999999996</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3176591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811884</v>
      </c>
      <c r="CS27" s="637"/>
      <c r="CT27" s="637"/>
      <c r="CU27" s="637"/>
      <c r="CV27" s="637"/>
      <c r="CW27" s="637"/>
      <c r="CX27" s="637"/>
      <c r="CY27" s="638"/>
      <c r="CZ27" s="621">
        <v>9.6999999999999993</v>
      </c>
      <c r="DA27" s="639"/>
      <c r="DB27" s="639"/>
      <c r="DC27" s="640"/>
      <c r="DD27" s="624">
        <v>263776</v>
      </c>
      <c r="DE27" s="637"/>
      <c r="DF27" s="637"/>
      <c r="DG27" s="637"/>
      <c r="DH27" s="637"/>
      <c r="DI27" s="637"/>
      <c r="DJ27" s="637"/>
      <c r="DK27" s="638"/>
      <c r="DL27" s="624">
        <v>263776</v>
      </c>
      <c r="DM27" s="637"/>
      <c r="DN27" s="637"/>
      <c r="DO27" s="637"/>
      <c r="DP27" s="637"/>
      <c r="DQ27" s="637"/>
      <c r="DR27" s="637"/>
      <c r="DS27" s="637"/>
      <c r="DT27" s="637"/>
      <c r="DU27" s="637"/>
      <c r="DV27" s="638"/>
      <c r="DW27" s="641">
        <v>5</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24930</v>
      </c>
      <c r="S28" s="619"/>
      <c r="T28" s="619"/>
      <c r="U28" s="619"/>
      <c r="V28" s="619"/>
      <c r="W28" s="619"/>
      <c r="X28" s="619"/>
      <c r="Y28" s="620"/>
      <c r="Z28" s="671">
        <v>0.3</v>
      </c>
      <c r="AA28" s="671"/>
      <c r="AB28" s="671"/>
      <c r="AC28" s="671"/>
      <c r="AD28" s="672">
        <v>10461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519021</v>
      </c>
      <c r="CS28" s="619"/>
      <c r="CT28" s="619"/>
      <c r="CU28" s="619"/>
      <c r="CV28" s="619"/>
      <c r="CW28" s="619"/>
      <c r="CX28" s="619"/>
      <c r="CY28" s="620"/>
      <c r="CZ28" s="621">
        <v>6.2</v>
      </c>
      <c r="DA28" s="639"/>
      <c r="DB28" s="639"/>
      <c r="DC28" s="640"/>
      <c r="DD28" s="624">
        <v>519021</v>
      </c>
      <c r="DE28" s="619"/>
      <c r="DF28" s="619"/>
      <c r="DG28" s="619"/>
      <c r="DH28" s="619"/>
      <c r="DI28" s="619"/>
      <c r="DJ28" s="619"/>
      <c r="DK28" s="620"/>
      <c r="DL28" s="624">
        <v>519021</v>
      </c>
      <c r="DM28" s="619"/>
      <c r="DN28" s="619"/>
      <c r="DO28" s="619"/>
      <c r="DP28" s="619"/>
      <c r="DQ28" s="619"/>
      <c r="DR28" s="619"/>
      <c r="DS28" s="619"/>
      <c r="DT28" s="619"/>
      <c r="DU28" s="619"/>
      <c r="DV28" s="620"/>
      <c r="DW28" s="641">
        <v>9.9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4347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519021</v>
      </c>
      <c r="CS29" s="637"/>
      <c r="CT29" s="637"/>
      <c r="CU29" s="637"/>
      <c r="CV29" s="637"/>
      <c r="CW29" s="637"/>
      <c r="CX29" s="637"/>
      <c r="CY29" s="638"/>
      <c r="CZ29" s="621">
        <v>6.2</v>
      </c>
      <c r="DA29" s="639"/>
      <c r="DB29" s="639"/>
      <c r="DC29" s="640"/>
      <c r="DD29" s="624">
        <v>519021</v>
      </c>
      <c r="DE29" s="637"/>
      <c r="DF29" s="637"/>
      <c r="DG29" s="637"/>
      <c r="DH29" s="637"/>
      <c r="DI29" s="637"/>
      <c r="DJ29" s="637"/>
      <c r="DK29" s="638"/>
      <c r="DL29" s="624">
        <v>519021</v>
      </c>
      <c r="DM29" s="637"/>
      <c r="DN29" s="637"/>
      <c r="DO29" s="637"/>
      <c r="DP29" s="637"/>
      <c r="DQ29" s="637"/>
      <c r="DR29" s="637"/>
      <c r="DS29" s="637"/>
      <c r="DT29" s="637"/>
      <c r="DU29" s="637"/>
      <c r="DV29" s="638"/>
      <c r="DW29" s="641">
        <v>9.9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1346802</v>
      </c>
      <c r="S30" s="619"/>
      <c r="T30" s="619"/>
      <c r="U30" s="619"/>
      <c r="V30" s="619"/>
      <c r="W30" s="619"/>
      <c r="X30" s="619"/>
      <c r="Y30" s="620"/>
      <c r="Z30" s="671">
        <v>15.3</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99.4</v>
      </c>
      <c r="BH30" s="685"/>
      <c r="BI30" s="685"/>
      <c r="BJ30" s="685"/>
      <c r="BK30" s="685"/>
      <c r="BL30" s="685"/>
      <c r="BM30" s="686">
        <v>96.4</v>
      </c>
      <c r="BN30" s="685"/>
      <c r="BO30" s="685"/>
      <c r="BP30" s="685"/>
      <c r="BQ30" s="687"/>
      <c r="BR30" s="684">
        <v>99.1</v>
      </c>
      <c r="BS30" s="685"/>
      <c r="BT30" s="685"/>
      <c r="BU30" s="685"/>
      <c r="BV30" s="685"/>
      <c r="BW30" s="685"/>
      <c r="BX30" s="686">
        <v>95.7</v>
      </c>
      <c r="BY30" s="685"/>
      <c r="BZ30" s="685"/>
      <c r="CA30" s="685"/>
      <c r="CB30" s="687"/>
      <c r="CD30" s="690"/>
      <c r="CE30" s="691"/>
      <c r="CF30" s="655" t="s">
        <v>291</v>
      </c>
      <c r="CG30" s="652"/>
      <c r="CH30" s="652"/>
      <c r="CI30" s="652"/>
      <c r="CJ30" s="652"/>
      <c r="CK30" s="652"/>
      <c r="CL30" s="652"/>
      <c r="CM30" s="652"/>
      <c r="CN30" s="652"/>
      <c r="CO30" s="652"/>
      <c r="CP30" s="652"/>
      <c r="CQ30" s="653"/>
      <c r="CR30" s="618">
        <v>448497</v>
      </c>
      <c r="CS30" s="619"/>
      <c r="CT30" s="619"/>
      <c r="CU30" s="619"/>
      <c r="CV30" s="619"/>
      <c r="CW30" s="619"/>
      <c r="CX30" s="619"/>
      <c r="CY30" s="620"/>
      <c r="CZ30" s="621">
        <v>5.3</v>
      </c>
      <c r="DA30" s="639"/>
      <c r="DB30" s="639"/>
      <c r="DC30" s="640"/>
      <c r="DD30" s="624">
        <v>448497</v>
      </c>
      <c r="DE30" s="619"/>
      <c r="DF30" s="619"/>
      <c r="DG30" s="619"/>
      <c r="DH30" s="619"/>
      <c r="DI30" s="619"/>
      <c r="DJ30" s="619"/>
      <c r="DK30" s="620"/>
      <c r="DL30" s="624">
        <v>448497</v>
      </c>
      <c r="DM30" s="619"/>
      <c r="DN30" s="619"/>
      <c r="DO30" s="619"/>
      <c r="DP30" s="619"/>
      <c r="DQ30" s="619"/>
      <c r="DR30" s="619"/>
      <c r="DS30" s="619"/>
      <c r="DT30" s="619"/>
      <c r="DU30" s="619"/>
      <c r="DV30" s="620"/>
      <c r="DW30" s="641">
        <v>8.5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347269</v>
      </c>
      <c r="S31" s="619"/>
      <c r="T31" s="619"/>
      <c r="U31" s="619"/>
      <c r="V31" s="619"/>
      <c r="W31" s="619"/>
      <c r="X31" s="619"/>
      <c r="Y31" s="620"/>
      <c r="Z31" s="671">
        <v>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96.8</v>
      </c>
      <c r="BN31" s="683"/>
      <c r="BO31" s="683"/>
      <c r="BP31" s="683"/>
      <c r="BQ31" s="647"/>
      <c r="BR31" s="682">
        <v>99</v>
      </c>
      <c r="BS31" s="637"/>
      <c r="BT31" s="637"/>
      <c r="BU31" s="637"/>
      <c r="BV31" s="637"/>
      <c r="BW31" s="637"/>
      <c r="BX31" s="673">
        <v>96</v>
      </c>
      <c r="BY31" s="683"/>
      <c r="BZ31" s="683"/>
      <c r="CA31" s="683"/>
      <c r="CB31" s="647"/>
      <c r="CD31" s="690"/>
      <c r="CE31" s="691"/>
      <c r="CF31" s="655" t="s">
        <v>295</v>
      </c>
      <c r="CG31" s="652"/>
      <c r="CH31" s="652"/>
      <c r="CI31" s="652"/>
      <c r="CJ31" s="652"/>
      <c r="CK31" s="652"/>
      <c r="CL31" s="652"/>
      <c r="CM31" s="652"/>
      <c r="CN31" s="652"/>
      <c r="CO31" s="652"/>
      <c r="CP31" s="652"/>
      <c r="CQ31" s="653"/>
      <c r="CR31" s="618">
        <v>70524</v>
      </c>
      <c r="CS31" s="637"/>
      <c r="CT31" s="637"/>
      <c r="CU31" s="637"/>
      <c r="CV31" s="637"/>
      <c r="CW31" s="637"/>
      <c r="CX31" s="637"/>
      <c r="CY31" s="638"/>
      <c r="CZ31" s="621">
        <v>0.8</v>
      </c>
      <c r="DA31" s="639"/>
      <c r="DB31" s="639"/>
      <c r="DC31" s="640"/>
      <c r="DD31" s="624">
        <v>70524</v>
      </c>
      <c r="DE31" s="637"/>
      <c r="DF31" s="637"/>
      <c r="DG31" s="637"/>
      <c r="DH31" s="637"/>
      <c r="DI31" s="637"/>
      <c r="DJ31" s="637"/>
      <c r="DK31" s="638"/>
      <c r="DL31" s="624">
        <v>70524</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84396</v>
      </c>
      <c r="S32" s="619"/>
      <c r="T32" s="619"/>
      <c r="U32" s="619"/>
      <c r="V32" s="619"/>
      <c r="W32" s="619"/>
      <c r="X32" s="619"/>
      <c r="Y32" s="620"/>
      <c r="Z32" s="671">
        <v>1</v>
      </c>
      <c r="AA32" s="671"/>
      <c r="AB32" s="671"/>
      <c r="AC32" s="671"/>
      <c r="AD32" s="672">
        <v>82</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95.8</v>
      </c>
      <c r="BN32" s="603"/>
      <c r="BO32" s="603"/>
      <c r="BP32" s="603"/>
      <c r="BQ32" s="660"/>
      <c r="BR32" s="681">
        <v>99.1</v>
      </c>
      <c r="BS32" s="603"/>
      <c r="BT32" s="603"/>
      <c r="BU32" s="603"/>
      <c r="BV32" s="603"/>
      <c r="BW32" s="603"/>
      <c r="BX32" s="666">
        <v>95.1</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851186</v>
      </c>
      <c r="S33" s="619"/>
      <c r="T33" s="619"/>
      <c r="U33" s="619"/>
      <c r="V33" s="619"/>
      <c r="W33" s="619"/>
      <c r="X33" s="619"/>
      <c r="Y33" s="620"/>
      <c r="Z33" s="671">
        <v>9.6999999999999993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3129916</v>
      </c>
      <c r="CS33" s="637"/>
      <c r="CT33" s="637"/>
      <c r="CU33" s="637"/>
      <c r="CV33" s="637"/>
      <c r="CW33" s="637"/>
      <c r="CX33" s="637"/>
      <c r="CY33" s="638"/>
      <c r="CZ33" s="621">
        <v>37.299999999999997</v>
      </c>
      <c r="DA33" s="639"/>
      <c r="DB33" s="639"/>
      <c r="DC33" s="640"/>
      <c r="DD33" s="624">
        <v>2735363</v>
      </c>
      <c r="DE33" s="637"/>
      <c r="DF33" s="637"/>
      <c r="DG33" s="637"/>
      <c r="DH33" s="637"/>
      <c r="DI33" s="637"/>
      <c r="DJ33" s="637"/>
      <c r="DK33" s="638"/>
      <c r="DL33" s="624">
        <v>2349777</v>
      </c>
      <c r="DM33" s="637"/>
      <c r="DN33" s="637"/>
      <c r="DO33" s="637"/>
      <c r="DP33" s="637"/>
      <c r="DQ33" s="637"/>
      <c r="DR33" s="637"/>
      <c r="DS33" s="637"/>
      <c r="DT33" s="637"/>
      <c r="DU33" s="637"/>
      <c r="DV33" s="638"/>
      <c r="DW33" s="641">
        <v>44.7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1231440</v>
      </c>
      <c r="CS34" s="619"/>
      <c r="CT34" s="619"/>
      <c r="CU34" s="619"/>
      <c r="CV34" s="619"/>
      <c r="CW34" s="619"/>
      <c r="CX34" s="619"/>
      <c r="CY34" s="620"/>
      <c r="CZ34" s="621">
        <v>14.7</v>
      </c>
      <c r="DA34" s="639"/>
      <c r="DB34" s="639"/>
      <c r="DC34" s="640"/>
      <c r="DD34" s="624">
        <v>1005315</v>
      </c>
      <c r="DE34" s="619"/>
      <c r="DF34" s="619"/>
      <c r="DG34" s="619"/>
      <c r="DH34" s="619"/>
      <c r="DI34" s="619"/>
      <c r="DJ34" s="619"/>
      <c r="DK34" s="620"/>
      <c r="DL34" s="624">
        <v>930140</v>
      </c>
      <c r="DM34" s="619"/>
      <c r="DN34" s="619"/>
      <c r="DO34" s="619"/>
      <c r="DP34" s="619"/>
      <c r="DQ34" s="619"/>
      <c r="DR34" s="619"/>
      <c r="DS34" s="619"/>
      <c r="DT34" s="619"/>
      <c r="DU34" s="619"/>
      <c r="DV34" s="620"/>
      <c r="DW34" s="641">
        <v>17.7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429986</v>
      </c>
      <c r="S35" s="619"/>
      <c r="T35" s="619"/>
      <c r="U35" s="619"/>
      <c r="V35" s="619"/>
      <c r="W35" s="619"/>
      <c r="X35" s="619"/>
      <c r="Y35" s="620"/>
      <c r="Z35" s="671">
        <v>4.9000000000000004</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846003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183944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108638</v>
      </c>
      <c r="CS35" s="637"/>
      <c r="CT35" s="637"/>
      <c r="CU35" s="637"/>
      <c r="CV35" s="637"/>
      <c r="CW35" s="637"/>
      <c r="CX35" s="637"/>
      <c r="CY35" s="638"/>
      <c r="CZ35" s="621">
        <v>1.3</v>
      </c>
      <c r="DA35" s="639"/>
      <c r="DB35" s="639"/>
      <c r="DC35" s="640"/>
      <c r="DD35" s="624">
        <v>108638</v>
      </c>
      <c r="DE35" s="637"/>
      <c r="DF35" s="637"/>
      <c r="DG35" s="637"/>
      <c r="DH35" s="637"/>
      <c r="DI35" s="637"/>
      <c r="DJ35" s="637"/>
      <c r="DK35" s="638"/>
      <c r="DL35" s="624">
        <v>108638</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8788537</v>
      </c>
      <c r="S36" s="659"/>
      <c r="T36" s="659"/>
      <c r="U36" s="659"/>
      <c r="V36" s="659"/>
      <c r="W36" s="659"/>
      <c r="X36" s="659"/>
      <c r="Y36" s="662"/>
      <c r="Z36" s="663">
        <v>100</v>
      </c>
      <c r="AA36" s="663"/>
      <c r="AB36" s="663"/>
      <c r="AC36" s="663"/>
      <c r="AD36" s="664">
        <v>4831116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218000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150806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929073</v>
      </c>
      <c r="CS36" s="619"/>
      <c r="CT36" s="619"/>
      <c r="CU36" s="619"/>
      <c r="CV36" s="619"/>
      <c r="CW36" s="619"/>
      <c r="CX36" s="619"/>
      <c r="CY36" s="620"/>
      <c r="CZ36" s="621">
        <v>11.1</v>
      </c>
      <c r="DA36" s="639"/>
      <c r="DB36" s="639"/>
      <c r="DC36" s="640"/>
      <c r="DD36" s="624">
        <v>851367</v>
      </c>
      <c r="DE36" s="619"/>
      <c r="DF36" s="619"/>
      <c r="DG36" s="619"/>
      <c r="DH36" s="619"/>
      <c r="DI36" s="619"/>
      <c r="DJ36" s="619"/>
      <c r="DK36" s="620"/>
      <c r="DL36" s="624">
        <v>696049</v>
      </c>
      <c r="DM36" s="619"/>
      <c r="DN36" s="619"/>
      <c r="DO36" s="619"/>
      <c r="DP36" s="619"/>
      <c r="DQ36" s="619"/>
      <c r="DR36" s="619"/>
      <c r="DS36" s="619"/>
      <c r="DT36" s="619"/>
      <c r="DU36" s="619"/>
      <c r="DV36" s="620"/>
      <c r="DW36" s="641">
        <v>13.2</v>
      </c>
      <c r="DX36" s="642"/>
      <c r="DY36" s="642"/>
      <c r="DZ36" s="642"/>
      <c r="EA36" s="642"/>
      <c r="EB36" s="642"/>
      <c r="EC36" s="643"/>
    </row>
    <row r="37" spans="2:133" ht="11.25" customHeight="1">
      <c r="AQ37" s="644" t="s">
        <v>313</v>
      </c>
      <c r="AR37" s="645"/>
      <c r="AS37" s="645"/>
      <c r="AT37" s="645"/>
      <c r="AU37" s="645"/>
      <c r="AV37" s="645"/>
      <c r="AW37" s="645"/>
      <c r="AX37" s="645"/>
      <c r="AY37" s="646"/>
      <c r="AZ37" s="618">
        <v>43623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3381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502560</v>
      </c>
      <c r="CS37" s="637"/>
      <c r="CT37" s="637"/>
      <c r="CU37" s="637"/>
      <c r="CV37" s="637"/>
      <c r="CW37" s="637"/>
      <c r="CX37" s="637"/>
      <c r="CY37" s="638"/>
      <c r="CZ37" s="621">
        <v>6</v>
      </c>
      <c r="DA37" s="639"/>
      <c r="DB37" s="639"/>
      <c r="DC37" s="640"/>
      <c r="DD37" s="624">
        <v>502560</v>
      </c>
      <c r="DE37" s="637"/>
      <c r="DF37" s="637"/>
      <c r="DG37" s="637"/>
      <c r="DH37" s="637"/>
      <c r="DI37" s="637"/>
      <c r="DJ37" s="637"/>
      <c r="DK37" s="638"/>
      <c r="DL37" s="624">
        <v>502560</v>
      </c>
      <c r="DM37" s="637"/>
      <c r="DN37" s="637"/>
      <c r="DO37" s="637"/>
      <c r="DP37" s="637"/>
      <c r="DQ37" s="637"/>
      <c r="DR37" s="637"/>
      <c r="DS37" s="637"/>
      <c r="DT37" s="637"/>
      <c r="DU37" s="637"/>
      <c r="DV37" s="638"/>
      <c r="DW37" s="641">
        <v>9.6</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6044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802380</v>
      </c>
      <c r="CS38" s="619"/>
      <c r="CT38" s="619"/>
      <c r="CU38" s="619"/>
      <c r="CV38" s="619"/>
      <c r="CW38" s="619"/>
      <c r="CX38" s="619"/>
      <c r="CY38" s="620"/>
      <c r="CZ38" s="621">
        <v>9.6</v>
      </c>
      <c r="DA38" s="639"/>
      <c r="DB38" s="639"/>
      <c r="DC38" s="640"/>
      <c r="DD38" s="624">
        <v>713610</v>
      </c>
      <c r="DE38" s="619"/>
      <c r="DF38" s="619"/>
      <c r="DG38" s="619"/>
      <c r="DH38" s="619"/>
      <c r="DI38" s="619"/>
      <c r="DJ38" s="619"/>
      <c r="DK38" s="620"/>
      <c r="DL38" s="624">
        <v>614950</v>
      </c>
      <c r="DM38" s="619"/>
      <c r="DN38" s="619"/>
      <c r="DO38" s="619"/>
      <c r="DP38" s="619"/>
      <c r="DQ38" s="619"/>
      <c r="DR38" s="619"/>
      <c r="DS38" s="619"/>
      <c r="DT38" s="619"/>
      <c r="DU38" s="619"/>
      <c r="DV38" s="620"/>
      <c r="DW38" s="641">
        <v>11.7</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58385</v>
      </c>
      <c r="CS39" s="637"/>
      <c r="CT39" s="637"/>
      <c r="CU39" s="637"/>
      <c r="CV39" s="637"/>
      <c r="CW39" s="637"/>
      <c r="CX39" s="637"/>
      <c r="CY39" s="638"/>
      <c r="CZ39" s="621">
        <v>0.7</v>
      </c>
      <c r="DA39" s="639"/>
      <c r="DB39" s="639"/>
      <c r="DC39" s="640"/>
      <c r="DD39" s="624">
        <v>56433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114291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470089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2603910</v>
      </c>
      <c r="CS42" s="619"/>
      <c r="CT42" s="619"/>
      <c r="CU42" s="619"/>
      <c r="CV42" s="619"/>
      <c r="CW42" s="619"/>
      <c r="CX42" s="619"/>
      <c r="CY42" s="620"/>
      <c r="CZ42" s="621">
        <v>31.1</v>
      </c>
      <c r="DA42" s="622"/>
      <c r="DB42" s="622"/>
      <c r="DC42" s="623"/>
      <c r="DD42" s="624">
        <v>691981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26557</v>
      </c>
      <c r="CS43" s="637"/>
      <c r="CT43" s="637"/>
      <c r="CU43" s="637"/>
      <c r="CV43" s="637"/>
      <c r="CW43" s="637"/>
      <c r="CX43" s="637"/>
      <c r="CY43" s="638"/>
      <c r="CZ43" s="621">
        <v>0.3</v>
      </c>
      <c r="DA43" s="639"/>
      <c r="DB43" s="639"/>
      <c r="DC43" s="640"/>
      <c r="DD43" s="624">
        <v>26557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2603910</v>
      </c>
      <c r="CS44" s="619"/>
      <c r="CT44" s="619"/>
      <c r="CU44" s="619"/>
      <c r="CV44" s="619"/>
      <c r="CW44" s="619"/>
      <c r="CX44" s="619"/>
      <c r="CY44" s="620"/>
      <c r="CZ44" s="621">
        <v>31.1</v>
      </c>
      <c r="DA44" s="622"/>
      <c r="DB44" s="622"/>
      <c r="DC44" s="623"/>
      <c r="DD44" s="624">
        <v>691981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243234</v>
      </c>
      <c r="CS45" s="637"/>
      <c r="CT45" s="637"/>
      <c r="CU45" s="637"/>
      <c r="CV45" s="637"/>
      <c r="CW45" s="637"/>
      <c r="CX45" s="637"/>
      <c r="CY45" s="638"/>
      <c r="CZ45" s="621">
        <v>2.9</v>
      </c>
      <c r="DA45" s="639"/>
      <c r="DB45" s="639"/>
      <c r="DC45" s="640"/>
      <c r="DD45" s="624">
        <v>67713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2349451</v>
      </c>
      <c r="CS46" s="619"/>
      <c r="CT46" s="619"/>
      <c r="CU46" s="619"/>
      <c r="CV46" s="619"/>
      <c r="CW46" s="619"/>
      <c r="CX46" s="619"/>
      <c r="CY46" s="620"/>
      <c r="CZ46" s="621">
        <v>28</v>
      </c>
      <c r="DA46" s="622"/>
      <c r="DB46" s="622"/>
      <c r="DC46" s="623"/>
      <c r="DD46" s="624">
        <v>624243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8383588</v>
      </c>
      <c r="CS49" s="603"/>
      <c r="CT49" s="603"/>
      <c r="CU49" s="603"/>
      <c r="CV49" s="603"/>
      <c r="CW49" s="603"/>
      <c r="CX49" s="603"/>
      <c r="CY49" s="604"/>
      <c r="CZ49" s="605">
        <v>100</v>
      </c>
      <c r="DA49" s="606"/>
      <c r="DB49" s="606"/>
      <c r="DC49" s="607"/>
      <c r="DD49" s="608">
        <v>5399070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AZ10" sqref="AZ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0"/>
      <c r="AK5" s="1028" t="s">
        <v>350</v>
      </c>
      <c r="AL5" s="1028"/>
      <c r="AM5" s="1028"/>
      <c r="AN5" s="1028"/>
      <c r="AO5" s="1029"/>
      <c r="AP5" s="1027" t="s">
        <v>351</v>
      </c>
      <c r="AQ5" s="1028"/>
      <c r="AR5" s="1028"/>
      <c r="AS5" s="1028"/>
      <c r="AT5" s="1029"/>
      <c r="AU5" s="1027" t="s">
        <v>352</v>
      </c>
      <c r="AV5" s="1028"/>
      <c r="AW5" s="1028"/>
      <c r="AX5" s="1028"/>
      <c r="AY5" s="1040"/>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0"/>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1"/>
      <c r="AK6" s="1031"/>
      <c r="AL6" s="1031"/>
      <c r="AM6" s="1031"/>
      <c r="AN6" s="1031"/>
      <c r="AO6" s="1032"/>
      <c r="AP6" s="1030"/>
      <c r="AQ6" s="1031"/>
      <c r="AR6" s="1031"/>
      <c r="AS6" s="1031"/>
      <c r="AT6" s="1032"/>
      <c r="AU6" s="1030"/>
      <c r="AV6" s="1031"/>
      <c r="AW6" s="1031"/>
      <c r="AX6" s="1031"/>
      <c r="AY6" s="1041"/>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1"/>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8707</v>
      </c>
      <c r="R7" s="1131"/>
      <c r="S7" s="1131"/>
      <c r="T7" s="1131"/>
      <c r="U7" s="1131"/>
      <c r="V7" s="1131">
        <v>8302</v>
      </c>
      <c r="W7" s="1131"/>
      <c r="X7" s="1131"/>
      <c r="Y7" s="1131"/>
      <c r="Z7" s="1131"/>
      <c r="AA7" s="1131">
        <v>405</v>
      </c>
      <c r="AB7" s="1131"/>
      <c r="AC7" s="1131"/>
      <c r="AD7" s="1131"/>
      <c r="AE7" s="1132"/>
      <c r="AF7" s="1133">
        <v>342</v>
      </c>
      <c r="AG7" s="1134"/>
      <c r="AH7" s="1134"/>
      <c r="AI7" s="1134"/>
      <c r="AJ7" s="1135"/>
      <c r="AK7" s="1117">
        <v>1347</v>
      </c>
      <c r="AL7" s="1118"/>
      <c r="AM7" s="1118"/>
      <c r="AN7" s="1118"/>
      <c r="AO7" s="1118"/>
      <c r="AP7" s="1118">
        <v>6632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2" t="s">
        <v>363</v>
      </c>
      <c r="C8" s="1053"/>
      <c r="D8" s="1053"/>
      <c r="E8" s="1053"/>
      <c r="F8" s="1053"/>
      <c r="G8" s="1053"/>
      <c r="H8" s="1053"/>
      <c r="I8" s="1053"/>
      <c r="J8" s="1053"/>
      <c r="K8" s="1053"/>
      <c r="L8" s="1053"/>
      <c r="M8" s="1053"/>
      <c r="N8" s="1053"/>
      <c r="O8" s="1053"/>
      <c r="P8" s="1054"/>
      <c r="Q8" s="1069">
        <v>82</v>
      </c>
      <c r="R8" s="1070"/>
      <c r="S8" s="1070"/>
      <c r="T8" s="1070"/>
      <c r="U8" s="1070"/>
      <c r="V8" s="1070">
        <v>82</v>
      </c>
      <c r="W8" s="1070"/>
      <c r="X8" s="1070"/>
      <c r="Y8" s="1070"/>
      <c r="Z8" s="1070"/>
      <c r="AA8" s="1070">
        <v>0</v>
      </c>
      <c r="AB8" s="1070"/>
      <c r="AC8" s="1070"/>
      <c r="AD8" s="1070"/>
      <c r="AE8" s="1071"/>
      <c r="AF8" s="1058">
        <v>0</v>
      </c>
      <c r="AG8" s="1059"/>
      <c r="AH8" s="1059"/>
      <c r="AI8" s="1059"/>
      <c r="AJ8" s="1060"/>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2"/>
      <c r="C9" s="1053"/>
      <c r="D9" s="1053"/>
      <c r="E9" s="1053"/>
      <c r="F9" s="1053"/>
      <c r="G9" s="1053"/>
      <c r="H9" s="1053"/>
      <c r="I9" s="1053"/>
      <c r="J9" s="1053"/>
      <c r="K9" s="1053"/>
      <c r="L9" s="1053"/>
      <c r="M9" s="1053"/>
      <c r="N9" s="1053"/>
      <c r="O9" s="1053"/>
      <c r="P9" s="1054"/>
      <c r="Q9" s="1069"/>
      <c r="R9" s="1070"/>
      <c r="S9" s="1070"/>
      <c r="T9" s="1070"/>
      <c r="U9" s="1070"/>
      <c r="V9" s="1070"/>
      <c r="W9" s="1070"/>
      <c r="X9" s="1070"/>
      <c r="Y9" s="1070"/>
      <c r="Z9" s="1070"/>
      <c r="AA9" s="1070"/>
      <c r="AB9" s="1070"/>
      <c r="AC9" s="1070"/>
      <c r="AD9" s="1070"/>
      <c r="AE9" s="1071"/>
      <c r="AF9" s="1058"/>
      <c r="AG9" s="1059"/>
      <c r="AH9" s="1059"/>
      <c r="AI9" s="1059"/>
      <c r="AJ9" s="1060"/>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2"/>
      <c r="C10" s="1053"/>
      <c r="D10" s="1053"/>
      <c r="E10" s="1053"/>
      <c r="F10" s="1053"/>
      <c r="G10" s="1053"/>
      <c r="H10" s="1053"/>
      <c r="I10" s="1053"/>
      <c r="J10" s="1053"/>
      <c r="K10" s="1053"/>
      <c r="L10" s="1053"/>
      <c r="M10" s="1053"/>
      <c r="N10" s="1053"/>
      <c r="O10" s="1053"/>
      <c r="P10" s="1054"/>
      <c r="Q10" s="1069"/>
      <c r="R10" s="1070"/>
      <c r="S10" s="1070"/>
      <c r="T10" s="1070"/>
      <c r="U10" s="1070"/>
      <c r="V10" s="1070"/>
      <c r="W10" s="1070"/>
      <c r="X10" s="1070"/>
      <c r="Y10" s="1070"/>
      <c r="Z10" s="1070"/>
      <c r="AA10" s="1070"/>
      <c r="AB10" s="1070"/>
      <c r="AC10" s="1070"/>
      <c r="AD10" s="1070"/>
      <c r="AE10" s="1071"/>
      <c r="AF10" s="1058"/>
      <c r="AG10" s="1059"/>
      <c r="AH10" s="1059"/>
      <c r="AI10" s="1059"/>
      <c r="AJ10" s="1060"/>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2"/>
      <c r="C11" s="1053"/>
      <c r="D11" s="1053"/>
      <c r="E11" s="1053"/>
      <c r="F11" s="1053"/>
      <c r="G11" s="1053"/>
      <c r="H11" s="1053"/>
      <c r="I11" s="1053"/>
      <c r="J11" s="1053"/>
      <c r="K11" s="1053"/>
      <c r="L11" s="1053"/>
      <c r="M11" s="1053"/>
      <c r="N11" s="1053"/>
      <c r="O11" s="1053"/>
      <c r="P11" s="1054"/>
      <c r="Q11" s="1069"/>
      <c r="R11" s="1070"/>
      <c r="S11" s="1070"/>
      <c r="T11" s="1070"/>
      <c r="U11" s="1070"/>
      <c r="V11" s="1070"/>
      <c r="W11" s="1070"/>
      <c r="X11" s="1070"/>
      <c r="Y11" s="1070"/>
      <c r="Z11" s="1070"/>
      <c r="AA11" s="1070"/>
      <c r="AB11" s="1070"/>
      <c r="AC11" s="1070"/>
      <c r="AD11" s="1070"/>
      <c r="AE11" s="1071"/>
      <c r="AF11" s="1058"/>
      <c r="AG11" s="1059"/>
      <c r="AH11" s="1059"/>
      <c r="AI11" s="1059"/>
      <c r="AJ11" s="1060"/>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2"/>
      <c r="C12" s="1053"/>
      <c r="D12" s="1053"/>
      <c r="E12" s="1053"/>
      <c r="F12" s="1053"/>
      <c r="G12" s="1053"/>
      <c r="H12" s="1053"/>
      <c r="I12" s="1053"/>
      <c r="J12" s="1053"/>
      <c r="K12" s="1053"/>
      <c r="L12" s="1053"/>
      <c r="M12" s="1053"/>
      <c r="N12" s="1053"/>
      <c r="O12" s="1053"/>
      <c r="P12" s="1054"/>
      <c r="Q12" s="1069"/>
      <c r="R12" s="1070"/>
      <c r="S12" s="1070"/>
      <c r="T12" s="1070"/>
      <c r="U12" s="1070"/>
      <c r="V12" s="1070"/>
      <c r="W12" s="1070"/>
      <c r="X12" s="1070"/>
      <c r="Y12" s="1070"/>
      <c r="Z12" s="1070"/>
      <c r="AA12" s="1070"/>
      <c r="AB12" s="1070"/>
      <c r="AC12" s="1070"/>
      <c r="AD12" s="1070"/>
      <c r="AE12" s="1071"/>
      <c r="AF12" s="1058"/>
      <c r="AG12" s="1059"/>
      <c r="AH12" s="1059"/>
      <c r="AI12" s="1059"/>
      <c r="AJ12" s="1060"/>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2"/>
      <c r="C13" s="1053"/>
      <c r="D13" s="1053"/>
      <c r="E13" s="1053"/>
      <c r="F13" s="1053"/>
      <c r="G13" s="1053"/>
      <c r="H13" s="1053"/>
      <c r="I13" s="1053"/>
      <c r="J13" s="1053"/>
      <c r="K13" s="1053"/>
      <c r="L13" s="1053"/>
      <c r="M13" s="1053"/>
      <c r="N13" s="1053"/>
      <c r="O13" s="1053"/>
      <c r="P13" s="1054"/>
      <c r="Q13" s="1069"/>
      <c r="R13" s="1070"/>
      <c r="S13" s="1070"/>
      <c r="T13" s="1070"/>
      <c r="U13" s="1070"/>
      <c r="V13" s="1070"/>
      <c r="W13" s="1070"/>
      <c r="X13" s="1070"/>
      <c r="Y13" s="1070"/>
      <c r="Z13" s="1070"/>
      <c r="AA13" s="1070"/>
      <c r="AB13" s="1070"/>
      <c r="AC13" s="1070"/>
      <c r="AD13" s="1070"/>
      <c r="AE13" s="1071"/>
      <c r="AF13" s="1058"/>
      <c r="AG13" s="1059"/>
      <c r="AH13" s="1059"/>
      <c r="AI13" s="1059"/>
      <c r="AJ13" s="1060"/>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2"/>
      <c r="C14" s="1053"/>
      <c r="D14" s="1053"/>
      <c r="E14" s="1053"/>
      <c r="F14" s="1053"/>
      <c r="G14" s="1053"/>
      <c r="H14" s="1053"/>
      <c r="I14" s="1053"/>
      <c r="J14" s="1053"/>
      <c r="K14" s="1053"/>
      <c r="L14" s="1053"/>
      <c r="M14" s="1053"/>
      <c r="N14" s="1053"/>
      <c r="O14" s="1053"/>
      <c r="P14" s="1054"/>
      <c r="Q14" s="1069"/>
      <c r="R14" s="1070"/>
      <c r="S14" s="1070"/>
      <c r="T14" s="1070"/>
      <c r="U14" s="1070"/>
      <c r="V14" s="1070"/>
      <c r="W14" s="1070"/>
      <c r="X14" s="1070"/>
      <c r="Y14" s="1070"/>
      <c r="Z14" s="1070"/>
      <c r="AA14" s="1070"/>
      <c r="AB14" s="1070"/>
      <c r="AC14" s="1070"/>
      <c r="AD14" s="1070"/>
      <c r="AE14" s="1071"/>
      <c r="AF14" s="1058"/>
      <c r="AG14" s="1059"/>
      <c r="AH14" s="1059"/>
      <c r="AI14" s="1059"/>
      <c r="AJ14" s="1060"/>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2"/>
      <c r="C15" s="1053"/>
      <c r="D15" s="1053"/>
      <c r="E15" s="1053"/>
      <c r="F15" s="1053"/>
      <c r="G15" s="1053"/>
      <c r="H15" s="1053"/>
      <c r="I15" s="1053"/>
      <c r="J15" s="1053"/>
      <c r="K15" s="1053"/>
      <c r="L15" s="1053"/>
      <c r="M15" s="1053"/>
      <c r="N15" s="1053"/>
      <c r="O15" s="1053"/>
      <c r="P15" s="1054"/>
      <c r="Q15" s="1069"/>
      <c r="R15" s="1070"/>
      <c r="S15" s="1070"/>
      <c r="T15" s="1070"/>
      <c r="U15" s="1070"/>
      <c r="V15" s="1070"/>
      <c r="W15" s="1070"/>
      <c r="X15" s="1070"/>
      <c r="Y15" s="1070"/>
      <c r="Z15" s="1070"/>
      <c r="AA15" s="1070"/>
      <c r="AB15" s="1070"/>
      <c r="AC15" s="1070"/>
      <c r="AD15" s="1070"/>
      <c r="AE15" s="1071"/>
      <c r="AF15" s="1058"/>
      <c r="AG15" s="1059"/>
      <c r="AH15" s="1059"/>
      <c r="AI15" s="1059"/>
      <c r="AJ15" s="1060"/>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2"/>
      <c r="C16" s="1053"/>
      <c r="D16" s="1053"/>
      <c r="E16" s="1053"/>
      <c r="F16" s="1053"/>
      <c r="G16" s="1053"/>
      <c r="H16" s="1053"/>
      <c r="I16" s="1053"/>
      <c r="J16" s="1053"/>
      <c r="K16" s="1053"/>
      <c r="L16" s="1053"/>
      <c r="M16" s="1053"/>
      <c r="N16" s="1053"/>
      <c r="O16" s="1053"/>
      <c r="P16" s="1054"/>
      <c r="Q16" s="1069"/>
      <c r="R16" s="1070"/>
      <c r="S16" s="1070"/>
      <c r="T16" s="1070"/>
      <c r="U16" s="1070"/>
      <c r="V16" s="1070"/>
      <c r="W16" s="1070"/>
      <c r="X16" s="1070"/>
      <c r="Y16" s="1070"/>
      <c r="Z16" s="1070"/>
      <c r="AA16" s="1070"/>
      <c r="AB16" s="1070"/>
      <c r="AC16" s="1070"/>
      <c r="AD16" s="1070"/>
      <c r="AE16" s="1071"/>
      <c r="AF16" s="1058"/>
      <c r="AG16" s="1059"/>
      <c r="AH16" s="1059"/>
      <c r="AI16" s="1059"/>
      <c r="AJ16" s="1060"/>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2"/>
      <c r="C17" s="1053"/>
      <c r="D17" s="1053"/>
      <c r="E17" s="1053"/>
      <c r="F17" s="1053"/>
      <c r="G17" s="1053"/>
      <c r="H17" s="1053"/>
      <c r="I17" s="1053"/>
      <c r="J17" s="1053"/>
      <c r="K17" s="1053"/>
      <c r="L17" s="1053"/>
      <c r="M17" s="1053"/>
      <c r="N17" s="1053"/>
      <c r="O17" s="1053"/>
      <c r="P17" s="1054"/>
      <c r="Q17" s="1069"/>
      <c r="R17" s="1070"/>
      <c r="S17" s="1070"/>
      <c r="T17" s="1070"/>
      <c r="U17" s="1070"/>
      <c r="V17" s="1070"/>
      <c r="W17" s="1070"/>
      <c r="X17" s="1070"/>
      <c r="Y17" s="1070"/>
      <c r="Z17" s="1070"/>
      <c r="AA17" s="1070"/>
      <c r="AB17" s="1070"/>
      <c r="AC17" s="1070"/>
      <c r="AD17" s="1070"/>
      <c r="AE17" s="1071"/>
      <c r="AF17" s="1058"/>
      <c r="AG17" s="1059"/>
      <c r="AH17" s="1059"/>
      <c r="AI17" s="1059"/>
      <c r="AJ17" s="1060"/>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2"/>
      <c r="C18" s="1053"/>
      <c r="D18" s="1053"/>
      <c r="E18" s="1053"/>
      <c r="F18" s="1053"/>
      <c r="G18" s="1053"/>
      <c r="H18" s="1053"/>
      <c r="I18" s="1053"/>
      <c r="J18" s="1053"/>
      <c r="K18" s="1053"/>
      <c r="L18" s="1053"/>
      <c r="M18" s="1053"/>
      <c r="N18" s="1053"/>
      <c r="O18" s="1053"/>
      <c r="P18" s="1054"/>
      <c r="Q18" s="1069"/>
      <c r="R18" s="1070"/>
      <c r="S18" s="1070"/>
      <c r="T18" s="1070"/>
      <c r="U18" s="1070"/>
      <c r="V18" s="1070"/>
      <c r="W18" s="1070"/>
      <c r="X18" s="1070"/>
      <c r="Y18" s="1070"/>
      <c r="Z18" s="1070"/>
      <c r="AA18" s="1070"/>
      <c r="AB18" s="1070"/>
      <c r="AC18" s="1070"/>
      <c r="AD18" s="1070"/>
      <c r="AE18" s="1071"/>
      <c r="AF18" s="1058"/>
      <c r="AG18" s="1059"/>
      <c r="AH18" s="1059"/>
      <c r="AI18" s="1059"/>
      <c r="AJ18" s="1060"/>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2"/>
      <c r="C19" s="1053"/>
      <c r="D19" s="1053"/>
      <c r="E19" s="1053"/>
      <c r="F19" s="1053"/>
      <c r="G19" s="1053"/>
      <c r="H19" s="1053"/>
      <c r="I19" s="1053"/>
      <c r="J19" s="1053"/>
      <c r="K19" s="1053"/>
      <c r="L19" s="1053"/>
      <c r="M19" s="1053"/>
      <c r="N19" s="1053"/>
      <c r="O19" s="1053"/>
      <c r="P19" s="1054"/>
      <c r="Q19" s="1069"/>
      <c r="R19" s="1070"/>
      <c r="S19" s="1070"/>
      <c r="T19" s="1070"/>
      <c r="U19" s="1070"/>
      <c r="V19" s="1070"/>
      <c r="W19" s="1070"/>
      <c r="X19" s="1070"/>
      <c r="Y19" s="1070"/>
      <c r="Z19" s="1070"/>
      <c r="AA19" s="1070"/>
      <c r="AB19" s="1070"/>
      <c r="AC19" s="1070"/>
      <c r="AD19" s="1070"/>
      <c r="AE19" s="1071"/>
      <c r="AF19" s="1058"/>
      <c r="AG19" s="1059"/>
      <c r="AH19" s="1059"/>
      <c r="AI19" s="1059"/>
      <c r="AJ19" s="1060"/>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2"/>
      <c r="C20" s="1053"/>
      <c r="D20" s="1053"/>
      <c r="E20" s="1053"/>
      <c r="F20" s="1053"/>
      <c r="G20" s="1053"/>
      <c r="H20" s="1053"/>
      <c r="I20" s="1053"/>
      <c r="J20" s="1053"/>
      <c r="K20" s="1053"/>
      <c r="L20" s="1053"/>
      <c r="M20" s="1053"/>
      <c r="N20" s="1053"/>
      <c r="O20" s="1053"/>
      <c r="P20" s="1054"/>
      <c r="Q20" s="1069"/>
      <c r="R20" s="1070"/>
      <c r="S20" s="1070"/>
      <c r="T20" s="1070"/>
      <c r="U20" s="1070"/>
      <c r="V20" s="1070"/>
      <c r="W20" s="1070"/>
      <c r="X20" s="1070"/>
      <c r="Y20" s="1070"/>
      <c r="Z20" s="1070"/>
      <c r="AA20" s="1070"/>
      <c r="AB20" s="1070"/>
      <c r="AC20" s="1070"/>
      <c r="AD20" s="1070"/>
      <c r="AE20" s="1071"/>
      <c r="AF20" s="1058"/>
      <c r="AG20" s="1059"/>
      <c r="AH20" s="1059"/>
      <c r="AI20" s="1059"/>
      <c r="AJ20" s="1060"/>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2"/>
      <c r="C21" s="1053"/>
      <c r="D21" s="1053"/>
      <c r="E21" s="1053"/>
      <c r="F21" s="1053"/>
      <c r="G21" s="1053"/>
      <c r="H21" s="1053"/>
      <c r="I21" s="1053"/>
      <c r="J21" s="1053"/>
      <c r="K21" s="1053"/>
      <c r="L21" s="1053"/>
      <c r="M21" s="1053"/>
      <c r="N21" s="1053"/>
      <c r="O21" s="1053"/>
      <c r="P21" s="1054"/>
      <c r="Q21" s="1069"/>
      <c r="R21" s="1070"/>
      <c r="S21" s="1070"/>
      <c r="T21" s="1070"/>
      <c r="U21" s="1070"/>
      <c r="V21" s="1070"/>
      <c r="W21" s="1070"/>
      <c r="X21" s="1070"/>
      <c r="Y21" s="1070"/>
      <c r="Z21" s="1070"/>
      <c r="AA21" s="1070"/>
      <c r="AB21" s="1070"/>
      <c r="AC21" s="1070"/>
      <c r="AD21" s="1070"/>
      <c r="AE21" s="1071"/>
      <c r="AF21" s="1058"/>
      <c r="AG21" s="1059"/>
      <c r="AH21" s="1059"/>
      <c r="AI21" s="1059"/>
      <c r="AJ21" s="1060"/>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2"/>
      <c r="C22" s="1053"/>
      <c r="D22" s="1053"/>
      <c r="E22" s="1053"/>
      <c r="F22" s="1053"/>
      <c r="G22" s="1053"/>
      <c r="H22" s="1053"/>
      <c r="I22" s="1053"/>
      <c r="J22" s="1053"/>
      <c r="K22" s="1053"/>
      <c r="L22" s="1053"/>
      <c r="M22" s="1053"/>
      <c r="N22" s="1053"/>
      <c r="O22" s="1053"/>
      <c r="P22" s="1054"/>
      <c r="Q22" s="1107"/>
      <c r="R22" s="1108"/>
      <c r="S22" s="1108"/>
      <c r="T22" s="1108"/>
      <c r="U22" s="1108"/>
      <c r="V22" s="1108"/>
      <c r="W22" s="1108"/>
      <c r="X22" s="1108"/>
      <c r="Y22" s="1108"/>
      <c r="Z22" s="1108"/>
      <c r="AA22" s="1108"/>
      <c r="AB22" s="1108"/>
      <c r="AC22" s="1108"/>
      <c r="AD22" s="1108"/>
      <c r="AE22" s="1109"/>
      <c r="AF22" s="1058"/>
      <c r="AG22" s="1059"/>
      <c r="AH22" s="1059"/>
      <c r="AI22" s="1059"/>
      <c r="AJ22" s="1060"/>
      <c r="AK22" s="1103"/>
      <c r="AL22" s="1104"/>
      <c r="AM22" s="1104"/>
      <c r="AN22" s="1104"/>
      <c r="AO22" s="1104"/>
      <c r="AP22" s="1104"/>
      <c r="AQ22" s="1104"/>
      <c r="AR22" s="1104"/>
      <c r="AS22" s="1104"/>
      <c r="AT22" s="1104"/>
      <c r="AU22" s="1105"/>
      <c r="AV22" s="1105"/>
      <c r="AW22" s="1105"/>
      <c r="AX22" s="1105"/>
      <c r="AY22" s="1106"/>
      <c r="AZ22" s="1048" t="s">
        <v>364</v>
      </c>
      <c r="BA22" s="1048"/>
      <c r="BB22" s="1048"/>
      <c r="BC22" s="1048"/>
      <c r="BD22" s="1049"/>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84" t="s">
        <v>366</v>
      </c>
      <c r="C23" s="985"/>
      <c r="D23" s="985"/>
      <c r="E23" s="985"/>
      <c r="F23" s="985"/>
      <c r="G23" s="985"/>
      <c r="H23" s="985"/>
      <c r="I23" s="985"/>
      <c r="J23" s="985"/>
      <c r="K23" s="985"/>
      <c r="L23" s="985"/>
      <c r="M23" s="985"/>
      <c r="N23" s="985"/>
      <c r="O23" s="985"/>
      <c r="P23" s="986"/>
      <c r="Q23" s="1094">
        <v>8789</v>
      </c>
      <c r="R23" s="1095"/>
      <c r="S23" s="1095"/>
      <c r="T23" s="1095"/>
      <c r="U23" s="1095"/>
      <c r="V23" s="1095">
        <v>8384</v>
      </c>
      <c r="W23" s="1095"/>
      <c r="X23" s="1095"/>
      <c r="Y23" s="1095"/>
      <c r="Z23" s="1095"/>
      <c r="AA23" s="1095">
        <v>405</v>
      </c>
      <c r="AB23" s="1095"/>
      <c r="AC23" s="1095"/>
      <c r="AD23" s="1095"/>
      <c r="AE23" s="1096"/>
      <c r="AF23" s="1097">
        <v>343</v>
      </c>
      <c r="AG23" s="1095"/>
      <c r="AH23" s="1095"/>
      <c r="AI23" s="1095"/>
      <c r="AJ23" s="1098"/>
      <c r="AK23" s="1099"/>
      <c r="AL23" s="1100"/>
      <c r="AM23" s="1100"/>
      <c r="AN23" s="1100"/>
      <c r="AO23" s="1100"/>
      <c r="AP23" s="1095">
        <v>6632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0"/>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1"/>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3116</v>
      </c>
      <c r="R28" s="1080"/>
      <c r="S28" s="1080"/>
      <c r="T28" s="1080"/>
      <c r="U28" s="1080"/>
      <c r="V28" s="1080">
        <v>2932</v>
      </c>
      <c r="W28" s="1080"/>
      <c r="X28" s="1080"/>
      <c r="Y28" s="1080"/>
      <c r="Z28" s="1080"/>
      <c r="AA28" s="1080">
        <v>184</v>
      </c>
      <c r="AB28" s="1080"/>
      <c r="AC28" s="1080"/>
      <c r="AD28" s="1080"/>
      <c r="AE28" s="1081"/>
      <c r="AF28" s="1082">
        <v>184</v>
      </c>
      <c r="AG28" s="1080"/>
      <c r="AH28" s="1080"/>
      <c r="AI28" s="1080"/>
      <c r="AJ28" s="1083"/>
      <c r="AK28" s="1084">
        <v>99</v>
      </c>
      <c r="AL28" s="1072"/>
      <c r="AM28" s="1072"/>
      <c r="AN28" s="1072"/>
      <c r="AO28" s="1072"/>
      <c r="AP28" s="1072"/>
      <c r="AQ28" s="1072"/>
      <c r="AR28" s="1072"/>
      <c r="AS28" s="1072"/>
      <c r="AT28" s="1072"/>
      <c r="AU28" s="1072">
        <v>99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2" t="s">
        <v>378</v>
      </c>
      <c r="C29" s="1053"/>
      <c r="D29" s="1053"/>
      <c r="E29" s="1053"/>
      <c r="F29" s="1053"/>
      <c r="G29" s="1053"/>
      <c r="H29" s="1053"/>
      <c r="I29" s="1053"/>
      <c r="J29" s="1053"/>
      <c r="K29" s="1053"/>
      <c r="L29" s="1053"/>
      <c r="M29" s="1053"/>
      <c r="N29" s="1053"/>
      <c r="O29" s="1053"/>
      <c r="P29" s="1054"/>
      <c r="Q29" s="1069">
        <v>1582</v>
      </c>
      <c r="R29" s="1070"/>
      <c r="S29" s="1070"/>
      <c r="T29" s="1070"/>
      <c r="U29" s="1070"/>
      <c r="V29" s="1070">
        <v>1511</v>
      </c>
      <c r="W29" s="1070"/>
      <c r="X29" s="1070"/>
      <c r="Y29" s="1070"/>
      <c r="Z29" s="1070"/>
      <c r="AA29" s="1070">
        <v>71</v>
      </c>
      <c r="AB29" s="1070"/>
      <c r="AC29" s="1070"/>
      <c r="AD29" s="1070"/>
      <c r="AE29" s="1071"/>
      <c r="AF29" s="1058">
        <v>71</v>
      </c>
      <c r="AG29" s="1059"/>
      <c r="AH29" s="1059"/>
      <c r="AI29" s="1059"/>
      <c r="AJ29" s="1060"/>
      <c r="AK29" s="737">
        <v>213</v>
      </c>
      <c r="AL29" s="742"/>
      <c r="AM29" s="742"/>
      <c r="AN29" s="742"/>
      <c r="AO29" s="742"/>
      <c r="AP29" s="742"/>
      <c r="AQ29" s="742"/>
      <c r="AR29" s="742"/>
      <c r="AS29" s="742"/>
      <c r="AT29" s="742"/>
      <c r="AU29" s="742">
        <v>213</v>
      </c>
      <c r="AV29" s="742"/>
      <c r="AW29" s="742"/>
      <c r="AX29" s="742"/>
      <c r="AY29" s="742"/>
      <c r="AZ29" s="1068"/>
      <c r="BA29" s="1068"/>
      <c r="BB29" s="1068"/>
      <c r="BC29" s="1068"/>
      <c r="BD29" s="1068"/>
      <c r="BE29" s="1045"/>
      <c r="BF29" s="1045"/>
      <c r="BG29" s="1045"/>
      <c r="BH29" s="1045"/>
      <c r="BI29" s="1046"/>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2" t="s">
        <v>379</v>
      </c>
      <c r="C30" s="1053"/>
      <c r="D30" s="1053"/>
      <c r="E30" s="1053"/>
      <c r="F30" s="1053"/>
      <c r="G30" s="1053"/>
      <c r="H30" s="1053"/>
      <c r="I30" s="1053"/>
      <c r="J30" s="1053"/>
      <c r="K30" s="1053"/>
      <c r="L30" s="1053"/>
      <c r="M30" s="1053"/>
      <c r="N30" s="1053"/>
      <c r="O30" s="1053"/>
      <c r="P30" s="1054"/>
      <c r="Q30" s="1069">
        <v>169</v>
      </c>
      <c r="R30" s="1070"/>
      <c r="S30" s="1070"/>
      <c r="T30" s="1070"/>
      <c r="U30" s="1070"/>
      <c r="V30" s="1070">
        <v>167</v>
      </c>
      <c r="W30" s="1070"/>
      <c r="X30" s="1070"/>
      <c r="Y30" s="1070"/>
      <c r="Z30" s="1070"/>
      <c r="AA30" s="1070">
        <v>2</v>
      </c>
      <c r="AB30" s="1070"/>
      <c r="AC30" s="1070"/>
      <c r="AD30" s="1070"/>
      <c r="AE30" s="1071"/>
      <c r="AF30" s="1058">
        <v>2</v>
      </c>
      <c r="AG30" s="1059"/>
      <c r="AH30" s="1059"/>
      <c r="AI30" s="1059"/>
      <c r="AJ30" s="1060"/>
      <c r="AK30" s="737">
        <v>49</v>
      </c>
      <c r="AL30" s="742"/>
      <c r="AM30" s="742"/>
      <c r="AN30" s="742"/>
      <c r="AO30" s="742"/>
      <c r="AP30" s="742"/>
      <c r="AQ30" s="742"/>
      <c r="AR30" s="742"/>
      <c r="AS30" s="742"/>
      <c r="AT30" s="742"/>
      <c r="AU30" s="742">
        <v>49</v>
      </c>
      <c r="AV30" s="742"/>
      <c r="AW30" s="742"/>
      <c r="AX30" s="742"/>
      <c r="AY30" s="742"/>
      <c r="AZ30" s="1068"/>
      <c r="BA30" s="1068"/>
      <c r="BB30" s="1068"/>
      <c r="BC30" s="1068"/>
      <c r="BD30" s="1068"/>
      <c r="BE30" s="1045"/>
      <c r="BF30" s="1045"/>
      <c r="BG30" s="1045"/>
      <c r="BH30" s="1045"/>
      <c r="BI30" s="1046"/>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2" t="s">
        <v>380</v>
      </c>
      <c r="C31" s="1053"/>
      <c r="D31" s="1053"/>
      <c r="E31" s="1053"/>
      <c r="F31" s="1053"/>
      <c r="G31" s="1053"/>
      <c r="H31" s="1053"/>
      <c r="I31" s="1053"/>
      <c r="J31" s="1053"/>
      <c r="K31" s="1053"/>
      <c r="L31" s="1053"/>
      <c r="M31" s="1053"/>
      <c r="N31" s="1053"/>
      <c r="O31" s="1053"/>
      <c r="P31" s="1054"/>
      <c r="Q31" s="1069">
        <v>458</v>
      </c>
      <c r="R31" s="1070"/>
      <c r="S31" s="1070"/>
      <c r="T31" s="1070"/>
      <c r="U31" s="1070"/>
      <c r="V31" s="1070">
        <v>482</v>
      </c>
      <c r="W31" s="1070"/>
      <c r="X31" s="1070"/>
      <c r="Y31" s="1070"/>
      <c r="Z31" s="1070"/>
      <c r="AA31" s="1070">
        <v>-24</v>
      </c>
      <c r="AB31" s="1070"/>
      <c r="AC31" s="1070"/>
      <c r="AD31" s="1070"/>
      <c r="AE31" s="1071"/>
      <c r="AF31" s="1058">
        <v>522</v>
      </c>
      <c r="AG31" s="1059"/>
      <c r="AH31" s="1059"/>
      <c r="AI31" s="1059"/>
      <c r="AJ31" s="1060"/>
      <c r="AK31" s="737">
        <v>2</v>
      </c>
      <c r="AL31" s="742"/>
      <c r="AM31" s="742"/>
      <c r="AN31" s="742"/>
      <c r="AO31" s="742"/>
      <c r="AP31" s="742">
        <v>1016</v>
      </c>
      <c r="AQ31" s="742"/>
      <c r="AR31" s="742"/>
      <c r="AS31" s="742"/>
      <c r="AT31" s="742"/>
      <c r="AU31" s="742">
        <v>2</v>
      </c>
      <c r="AV31" s="742"/>
      <c r="AW31" s="742"/>
      <c r="AX31" s="742"/>
      <c r="AY31" s="742"/>
      <c r="AZ31" s="1068"/>
      <c r="BA31" s="1068"/>
      <c r="BB31" s="1068"/>
      <c r="BC31" s="1068"/>
      <c r="BD31" s="1068"/>
      <c r="BE31" s="1045" t="s">
        <v>381</v>
      </c>
      <c r="BF31" s="1045"/>
      <c r="BG31" s="1045"/>
      <c r="BH31" s="1045"/>
      <c r="BI31" s="1046"/>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2" t="s">
        <v>382</v>
      </c>
      <c r="C32" s="1053"/>
      <c r="D32" s="1053"/>
      <c r="E32" s="1053"/>
      <c r="F32" s="1053"/>
      <c r="G32" s="1053"/>
      <c r="H32" s="1053"/>
      <c r="I32" s="1053"/>
      <c r="J32" s="1053"/>
      <c r="K32" s="1053"/>
      <c r="L32" s="1053"/>
      <c r="M32" s="1053"/>
      <c r="N32" s="1053"/>
      <c r="O32" s="1053"/>
      <c r="P32" s="1054"/>
      <c r="Q32" s="1069">
        <v>396</v>
      </c>
      <c r="R32" s="1070"/>
      <c r="S32" s="1070"/>
      <c r="T32" s="1070"/>
      <c r="U32" s="1070"/>
      <c r="V32" s="1070">
        <v>389</v>
      </c>
      <c r="W32" s="1070"/>
      <c r="X32" s="1070"/>
      <c r="Y32" s="1070"/>
      <c r="Z32" s="1070"/>
      <c r="AA32" s="1070">
        <v>7</v>
      </c>
      <c r="AB32" s="1070"/>
      <c r="AC32" s="1070"/>
      <c r="AD32" s="1070"/>
      <c r="AE32" s="1071"/>
      <c r="AF32" s="1058">
        <v>7</v>
      </c>
      <c r="AG32" s="1059"/>
      <c r="AH32" s="1059"/>
      <c r="AI32" s="1059"/>
      <c r="AJ32" s="1060"/>
      <c r="AK32" s="737">
        <v>218</v>
      </c>
      <c r="AL32" s="742"/>
      <c r="AM32" s="742"/>
      <c r="AN32" s="742"/>
      <c r="AO32" s="742"/>
      <c r="AP32" s="742">
        <v>2344</v>
      </c>
      <c r="AQ32" s="742"/>
      <c r="AR32" s="742"/>
      <c r="AS32" s="742"/>
      <c r="AT32" s="742"/>
      <c r="AU32" s="742">
        <v>218</v>
      </c>
      <c r="AV32" s="742"/>
      <c r="AW32" s="742"/>
      <c r="AX32" s="742"/>
      <c r="AY32" s="742"/>
      <c r="AZ32" s="1068"/>
      <c r="BA32" s="1068"/>
      <c r="BB32" s="1068"/>
      <c r="BC32" s="1068"/>
      <c r="BD32" s="1068"/>
      <c r="BE32" s="1045" t="s">
        <v>383</v>
      </c>
      <c r="BF32" s="1045"/>
      <c r="BG32" s="1045"/>
      <c r="BH32" s="1045"/>
      <c r="BI32" s="1046"/>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2"/>
      <c r="C33" s="1053"/>
      <c r="D33" s="1053"/>
      <c r="E33" s="1053"/>
      <c r="F33" s="1053"/>
      <c r="G33" s="1053"/>
      <c r="H33" s="1053"/>
      <c r="I33" s="1053"/>
      <c r="J33" s="1053"/>
      <c r="K33" s="1053"/>
      <c r="L33" s="1053"/>
      <c r="M33" s="1053"/>
      <c r="N33" s="1053"/>
      <c r="O33" s="1053"/>
      <c r="P33" s="1054"/>
      <c r="Q33" s="1069"/>
      <c r="R33" s="1070"/>
      <c r="S33" s="1070"/>
      <c r="T33" s="1070"/>
      <c r="U33" s="1070"/>
      <c r="V33" s="1070"/>
      <c r="W33" s="1070"/>
      <c r="X33" s="1070"/>
      <c r="Y33" s="1070"/>
      <c r="Z33" s="1070"/>
      <c r="AA33" s="1070"/>
      <c r="AB33" s="1070"/>
      <c r="AC33" s="1070"/>
      <c r="AD33" s="1070"/>
      <c r="AE33" s="1071"/>
      <c r="AF33" s="1058"/>
      <c r="AG33" s="1059"/>
      <c r="AH33" s="1059"/>
      <c r="AI33" s="1059"/>
      <c r="AJ33" s="1060"/>
      <c r="AK33" s="737"/>
      <c r="AL33" s="742"/>
      <c r="AM33" s="742"/>
      <c r="AN33" s="742"/>
      <c r="AO33" s="742"/>
      <c r="AP33" s="742"/>
      <c r="AQ33" s="742"/>
      <c r="AR33" s="742"/>
      <c r="AS33" s="742"/>
      <c r="AT33" s="742"/>
      <c r="AU33" s="742"/>
      <c r="AV33" s="742"/>
      <c r="AW33" s="742"/>
      <c r="AX33" s="742"/>
      <c r="AY33" s="742"/>
      <c r="AZ33" s="1068"/>
      <c r="BA33" s="1068"/>
      <c r="BB33" s="1068"/>
      <c r="BC33" s="1068"/>
      <c r="BD33" s="1068"/>
      <c r="BE33" s="1045"/>
      <c r="BF33" s="1045"/>
      <c r="BG33" s="1045"/>
      <c r="BH33" s="1045"/>
      <c r="BI33" s="1046"/>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2"/>
      <c r="C34" s="1053"/>
      <c r="D34" s="1053"/>
      <c r="E34" s="1053"/>
      <c r="F34" s="1053"/>
      <c r="G34" s="1053"/>
      <c r="H34" s="1053"/>
      <c r="I34" s="1053"/>
      <c r="J34" s="1053"/>
      <c r="K34" s="1053"/>
      <c r="L34" s="1053"/>
      <c r="M34" s="1053"/>
      <c r="N34" s="1053"/>
      <c r="O34" s="1053"/>
      <c r="P34" s="1054"/>
      <c r="Q34" s="1069"/>
      <c r="R34" s="1070"/>
      <c r="S34" s="1070"/>
      <c r="T34" s="1070"/>
      <c r="U34" s="1070"/>
      <c r="V34" s="1070"/>
      <c r="W34" s="1070"/>
      <c r="X34" s="1070"/>
      <c r="Y34" s="1070"/>
      <c r="Z34" s="1070"/>
      <c r="AA34" s="1070"/>
      <c r="AB34" s="1070"/>
      <c r="AC34" s="1070"/>
      <c r="AD34" s="1070"/>
      <c r="AE34" s="1071"/>
      <c r="AF34" s="1058"/>
      <c r="AG34" s="1059"/>
      <c r="AH34" s="1059"/>
      <c r="AI34" s="1059"/>
      <c r="AJ34" s="1060"/>
      <c r="AK34" s="737"/>
      <c r="AL34" s="742"/>
      <c r="AM34" s="742"/>
      <c r="AN34" s="742"/>
      <c r="AO34" s="742"/>
      <c r="AP34" s="742"/>
      <c r="AQ34" s="742"/>
      <c r="AR34" s="742"/>
      <c r="AS34" s="742"/>
      <c r="AT34" s="742"/>
      <c r="AU34" s="742"/>
      <c r="AV34" s="742"/>
      <c r="AW34" s="742"/>
      <c r="AX34" s="742"/>
      <c r="AY34" s="742"/>
      <c r="AZ34" s="1068"/>
      <c r="BA34" s="1068"/>
      <c r="BB34" s="1068"/>
      <c r="BC34" s="1068"/>
      <c r="BD34" s="1068"/>
      <c r="BE34" s="1045"/>
      <c r="BF34" s="1045"/>
      <c r="BG34" s="1045"/>
      <c r="BH34" s="1045"/>
      <c r="BI34" s="1046"/>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2"/>
      <c r="C35" s="1053"/>
      <c r="D35" s="1053"/>
      <c r="E35" s="1053"/>
      <c r="F35" s="1053"/>
      <c r="G35" s="1053"/>
      <c r="H35" s="1053"/>
      <c r="I35" s="1053"/>
      <c r="J35" s="1053"/>
      <c r="K35" s="1053"/>
      <c r="L35" s="1053"/>
      <c r="M35" s="1053"/>
      <c r="N35" s="1053"/>
      <c r="O35" s="1053"/>
      <c r="P35" s="1054"/>
      <c r="Q35" s="1069"/>
      <c r="R35" s="1070"/>
      <c r="S35" s="1070"/>
      <c r="T35" s="1070"/>
      <c r="U35" s="1070"/>
      <c r="V35" s="1070"/>
      <c r="W35" s="1070"/>
      <c r="X35" s="1070"/>
      <c r="Y35" s="1070"/>
      <c r="Z35" s="1070"/>
      <c r="AA35" s="1070"/>
      <c r="AB35" s="1070"/>
      <c r="AC35" s="1070"/>
      <c r="AD35" s="1070"/>
      <c r="AE35" s="1071"/>
      <c r="AF35" s="1058"/>
      <c r="AG35" s="1059"/>
      <c r="AH35" s="1059"/>
      <c r="AI35" s="1059"/>
      <c r="AJ35" s="1060"/>
      <c r="AK35" s="737"/>
      <c r="AL35" s="742"/>
      <c r="AM35" s="742"/>
      <c r="AN35" s="742"/>
      <c r="AO35" s="742"/>
      <c r="AP35" s="742"/>
      <c r="AQ35" s="742"/>
      <c r="AR35" s="742"/>
      <c r="AS35" s="742"/>
      <c r="AT35" s="742"/>
      <c r="AU35" s="742"/>
      <c r="AV35" s="742"/>
      <c r="AW35" s="742"/>
      <c r="AX35" s="742"/>
      <c r="AY35" s="742"/>
      <c r="AZ35" s="1068"/>
      <c r="BA35" s="1068"/>
      <c r="BB35" s="1068"/>
      <c r="BC35" s="1068"/>
      <c r="BD35" s="1068"/>
      <c r="BE35" s="1045"/>
      <c r="BF35" s="1045"/>
      <c r="BG35" s="1045"/>
      <c r="BH35" s="1045"/>
      <c r="BI35" s="1046"/>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2"/>
      <c r="C36" s="1053"/>
      <c r="D36" s="1053"/>
      <c r="E36" s="1053"/>
      <c r="F36" s="1053"/>
      <c r="G36" s="1053"/>
      <c r="H36" s="1053"/>
      <c r="I36" s="1053"/>
      <c r="J36" s="1053"/>
      <c r="K36" s="1053"/>
      <c r="L36" s="1053"/>
      <c r="M36" s="1053"/>
      <c r="N36" s="1053"/>
      <c r="O36" s="1053"/>
      <c r="P36" s="1054"/>
      <c r="Q36" s="1069"/>
      <c r="R36" s="1070"/>
      <c r="S36" s="1070"/>
      <c r="T36" s="1070"/>
      <c r="U36" s="1070"/>
      <c r="V36" s="1070"/>
      <c r="W36" s="1070"/>
      <c r="X36" s="1070"/>
      <c r="Y36" s="1070"/>
      <c r="Z36" s="1070"/>
      <c r="AA36" s="1070"/>
      <c r="AB36" s="1070"/>
      <c r="AC36" s="1070"/>
      <c r="AD36" s="1070"/>
      <c r="AE36" s="1071"/>
      <c r="AF36" s="1058"/>
      <c r="AG36" s="1059"/>
      <c r="AH36" s="1059"/>
      <c r="AI36" s="1059"/>
      <c r="AJ36" s="1060"/>
      <c r="AK36" s="737"/>
      <c r="AL36" s="742"/>
      <c r="AM36" s="742"/>
      <c r="AN36" s="742"/>
      <c r="AO36" s="742"/>
      <c r="AP36" s="742"/>
      <c r="AQ36" s="742"/>
      <c r="AR36" s="742"/>
      <c r="AS36" s="742"/>
      <c r="AT36" s="742"/>
      <c r="AU36" s="742"/>
      <c r="AV36" s="742"/>
      <c r="AW36" s="742"/>
      <c r="AX36" s="742"/>
      <c r="AY36" s="742"/>
      <c r="AZ36" s="1068"/>
      <c r="BA36" s="1068"/>
      <c r="BB36" s="1068"/>
      <c r="BC36" s="1068"/>
      <c r="BD36" s="1068"/>
      <c r="BE36" s="1045"/>
      <c r="BF36" s="1045"/>
      <c r="BG36" s="1045"/>
      <c r="BH36" s="1045"/>
      <c r="BI36" s="1046"/>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2"/>
      <c r="C37" s="1053"/>
      <c r="D37" s="1053"/>
      <c r="E37" s="1053"/>
      <c r="F37" s="1053"/>
      <c r="G37" s="1053"/>
      <c r="H37" s="1053"/>
      <c r="I37" s="1053"/>
      <c r="J37" s="1053"/>
      <c r="K37" s="1053"/>
      <c r="L37" s="1053"/>
      <c r="M37" s="1053"/>
      <c r="N37" s="1053"/>
      <c r="O37" s="1053"/>
      <c r="P37" s="1054"/>
      <c r="Q37" s="1069"/>
      <c r="R37" s="1070"/>
      <c r="S37" s="1070"/>
      <c r="T37" s="1070"/>
      <c r="U37" s="1070"/>
      <c r="V37" s="1070"/>
      <c r="W37" s="1070"/>
      <c r="X37" s="1070"/>
      <c r="Y37" s="1070"/>
      <c r="Z37" s="1070"/>
      <c r="AA37" s="1070"/>
      <c r="AB37" s="1070"/>
      <c r="AC37" s="1070"/>
      <c r="AD37" s="1070"/>
      <c r="AE37" s="1071"/>
      <c r="AF37" s="1058"/>
      <c r="AG37" s="1059"/>
      <c r="AH37" s="1059"/>
      <c r="AI37" s="1059"/>
      <c r="AJ37" s="1060"/>
      <c r="AK37" s="737"/>
      <c r="AL37" s="742"/>
      <c r="AM37" s="742"/>
      <c r="AN37" s="742"/>
      <c r="AO37" s="742"/>
      <c r="AP37" s="742"/>
      <c r="AQ37" s="742"/>
      <c r="AR37" s="742"/>
      <c r="AS37" s="742"/>
      <c r="AT37" s="742"/>
      <c r="AU37" s="742"/>
      <c r="AV37" s="742"/>
      <c r="AW37" s="742"/>
      <c r="AX37" s="742"/>
      <c r="AY37" s="742"/>
      <c r="AZ37" s="1068"/>
      <c r="BA37" s="1068"/>
      <c r="BB37" s="1068"/>
      <c r="BC37" s="1068"/>
      <c r="BD37" s="1068"/>
      <c r="BE37" s="1045"/>
      <c r="BF37" s="1045"/>
      <c r="BG37" s="1045"/>
      <c r="BH37" s="1045"/>
      <c r="BI37" s="1046"/>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2"/>
      <c r="C38" s="1053"/>
      <c r="D38" s="1053"/>
      <c r="E38" s="1053"/>
      <c r="F38" s="1053"/>
      <c r="G38" s="1053"/>
      <c r="H38" s="1053"/>
      <c r="I38" s="1053"/>
      <c r="J38" s="1053"/>
      <c r="K38" s="1053"/>
      <c r="L38" s="1053"/>
      <c r="M38" s="1053"/>
      <c r="N38" s="1053"/>
      <c r="O38" s="1053"/>
      <c r="P38" s="1054"/>
      <c r="Q38" s="1069"/>
      <c r="R38" s="1070"/>
      <c r="S38" s="1070"/>
      <c r="T38" s="1070"/>
      <c r="U38" s="1070"/>
      <c r="V38" s="1070"/>
      <c r="W38" s="1070"/>
      <c r="X38" s="1070"/>
      <c r="Y38" s="1070"/>
      <c r="Z38" s="1070"/>
      <c r="AA38" s="1070"/>
      <c r="AB38" s="1070"/>
      <c r="AC38" s="1070"/>
      <c r="AD38" s="1070"/>
      <c r="AE38" s="1071"/>
      <c r="AF38" s="1058"/>
      <c r="AG38" s="1059"/>
      <c r="AH38" s="1059"/>
      <c r="AI38" s="1059"/>
      <c r="AJ38" s="1060"/>
      <c r="AK38" s="737"/>
      <c r="AL38" s="742"/>
      <c r="AM38" s="742"/>
      <c r="AN38" s="742"/>
      <c r="AO38" s="742"/>
      <c r="AP38" s="742"/>
      <c r="AQ38" s="742"/>
      <c r="AR38" s="742"/>
      <c r="AS38" s="742"/>
      <c r="AT38" s="742"/>
      <c r="AU38" s="742"/>
      <c r="AV38" s="742"/>
      <c r="AW38" s="742"/>
      <c r="AX38" s="742"/>
      <c r="AY38" s="742"/>
      <c r="AZ38" s="1068"/>
      <c r="BA38" s="1068"/>
      <c r="BB38" s="1068"/>
      <c r="BC38" s="1068"/>
      <c r="BD38" s="1068"/>
      <c r="BE38" s="1045"/>
      <c r="BF38" s="1045"/>
      <c r="BG38" s="1045"/>
      <c r="BH38" s="1045"/>
      <c r="BI38" s="1046"/>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2"/>
      <c r="C39" s="1053"/>
      <c r="D39" s="1053"/>
      <c r="E39" s="1053"/>
      <c r="F39" s="1053"/>
      <c r="G39" s="1053"/>
      <c r="H39" s="1053"/>
      <c r="I39" s="1053"/>
      <c r="J39" s="1053"/>
      <c r="K39" s="1053"/>
      <c r="L39" s="1053"/>
      <c r="M39" s="1053"/>
      <c r="N39" s="1053"/>
      <c r="O39" s="1053"/>
      <c r="P39" s="1054"/>
      <c r="Q39" s="1069"/>
      <c r="R39" s="1070"/>
      <c r="S39" s="1070"/>
      <c r="T39" s="1070"/>
      <c r="U39" s="1070"/>
      <c r="V39" s="1070"/>
      <c r="W39" s="1070"/>
      <c r="X39" s="1070"/>
      <c r="Y39" s="1070"/>
      <c r="Z39" s="1070"/>
      <c r="AA39" s="1070"/>
      <c r="AB39" s="1070"/>
      <c r="AC39" s="1070"/>
      <c r="AD39" s="1070"/>
      <c r="AE39" s="1071"/>
      <c r="AF39" s="1058"/>
      <c r="AG39" s="1059"/>
      <c r="AH39" s="1059"/>
      <c r="AI39" s="1059"/>
      <c r="AJ39" s="1060"/>
      <c r="AK39" s="737"/>
      <c r="AL39" s="742"/>
      <c r="AM39" s="742"/>
      <c r="AN39" s="742"/>
      <c r="AO39" s="742"/>
      <c r="AP39" s="742"/>
      <c r="AQ39" s="742"/>
      <c r="AR39" s="742"/>
      <c r="AS39" s="742"/>
      <c r="AT39" s="742"/>
      <c r="AU39" s="742"/>
      <c r="AV39" s="742"/>
      <c r="AW39" s="742"/>
      <c r="AX39" s="742"/>
      <c r="AY39" s="742"/>
      <c r="AZ39" s="1068"/>
      <c r="BA39" s="1068"/>
      <c r="BB39" s="1068"/>
      <c r="BC39" s="1068"/>
      <c r="BD39" s="1068"/>
      <c r="BE39" s="1045"/>
      <c r="BF39" s="1045"/>
      <c r="BG39" s="1045"/>
      <c r="BH39" s="1045"/>
      <c r="BI39" s="1046"/>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2"/>
      <c r="C40" s="1053"/>
      <c r="D40" s="1053"/>
      <c r="E40" s="1053"/>
      <c r="F40" s="1053"/>
      <c r="G40" s="1053"/>
      <c r="H40" s="1053"/>
      <c r="I40" s="1053"/>
      <c r="J40" s="1053"/>
      <c r="K40" s="1053"/>
      <c r="L40" s="1053"/>
      <c r="M40" s="1053"/>
      <c r="N40" s="1053"/>
      <c r="O40" s="1053"/>
      <c r="P40" s="1054"/>
      <c r="Q40" s="1069"/>
      <c r="R40" s="1070"/>
      <c r="S40" s="1070"/>
      <c r="T40" s="1070"/>
      <c r="U40" s="1070"/>
      <c r="V40" s="1070"/>
      <c r="W40" s="1070"/>
      <c r="X40" s="1070"/>
      <c r="Y40" s="1070"/>
      <c r="Z40" s="1070"/>
      <c r="AA40" s="1070"/>
      <c r="AB40" s="1070"/>
      <c r="AC40" s="1070"/>
      <c r="AD40" s="1070"/>
      <c r="AE40" s="1071"/>
      <c r="AF40" s="1058"/>
      <c r="AG40" s="1059"/>
      <c r="AH40" s="1059"/>
      <c r="AI40" s="1059"/>
      <c r="AJ40" s="1060"/>
      <c r="AK40" s="737"/>
      <c r="AL40" s="742"/>
      <c r="AM40" s="742"/>
      <c r="AN40" s="742"/>
      <c r="AO40" s="742"/>
      <c r="AP40" s="742"/>
      <c r="AQ40" s="742"/>
      <c r="AR40" s="742"/>
      <c r="AS40" s="742"/>
      <c r="AT40" s="742"/>
      <c r="AU40" s="742"/>
      <c r="AV40" s="742"/>
      <c r="AW40" s="742"/>
      <c r="AX40" s="742"/>
      <c r="AY40" s="742"/>
      <c r="AZ40" s="1068"/>
      <c r="BA40" s="1068"/>
      <c r="BB40" s="1068"/>
      <c r="BC40" s="1068"/>
      <c r="BD40" s="1068"/>
      <c r="BE40" s="1045"/>
      <c r="BF40" s="1045"/>
      <c r="BG40" s="1045"/>
      <c r="BH40" s="1045"/>
      <c r="BI40" s="1046"/>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2"/>
      <c r="C41" s="1053"/>
      <c r="D41" s="1053"/>
      <c r="E41" s="1053"/>
      <c r="F41" s="1053"/>
      <c r="G41" s="1053"/>
      <c r="H41" s="1053"/>
      <c r="I41" s="1053"/>
      <c r="J41" s="1053"/>
      <c r="K41" s="1053"/>
      <c r="L41" s="1053"/>
      <c r="M41" s="1053"/>
      <c r="N41" s="1053"/>
      <c r="O41" s="1053"/>
      <c r="P41" s="1054"/>
      <c r="Q41" s="1069"/>
      <c r="R41" s="1070"/>
      <c r="S41" s="1070"/>
      <c r="T41" s="1070"/>
      <c r="U41" s="1070"/>
      <c r="V41" s="1070"/>
      <c r="W41" s="1070"/>
      <c r="X41" s="1070"/>
      <c r="Y41" s="1070"/>
      <c r="Z41" s="1070"/>
      <c r="AA41" s="1070"/>
      <c r="AB41" s="1070"/>
      <c r="AC41" s="1070"/>
      <c r="AD41" s="1070"/>
      <c r="AE41" s="1071"/>
      <c r="AF41" s="1058"/>
      <c r="AG41" s="1059"/>
      <c r="AH41" s="1059"/>
      <c r="AI41" s="1059"/>
      <c r="AJ41" s="1060"/>
      <c r="AK41" s="737"/>
      <c r="AL41" s="742"/>
      <c r="AM41" s="742"/>
      <c r="AN41" s="742"/>
      <c r="AO41" s="742"/>
      <c r="AP41" s="742"/>
      <c r="AQ41" s="742"/>
      <c r="AR41" s="742"/>
      <c r="AS41" s="742"/>
      <c r="AT41" s="742"/>
      <c r="AU41" s="742"/>
      <c r="AV41" s="742"/>
      <c r="AW41" s="742"/>
      <c r="AX41" s="742"/>
      <c r="AY41" s="742"/>
      <c r="AZ41" s="1068"/>
      <c r="BA41" s="1068"/>
      <c r="BB41" s="1068"/>
      <c r="BC41" s="1068"/>
      <c r="BD41" s="1068"/>
      <c r="BE41" s="1045"/>
      <c r="BF41" s="1045"/>
      <c r="BG41" s="1045"/>
      <c r="BH41" s="1045"/>
      <c r="BI41" s="1046"/>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2"/>
      <c r="C42" s="1053"/>
      <c r="D42" s="1053"/>
      <c r="E42" s="1053"/>
      <c r="F42" s="1053"/>
      <c r="G42" s="1053"/>
      <c r="H42" s="1053"/>
      <c r="I42" s="1053"/>
      <c r="J42" s="1053"/>
      <c r="K42" s="1053"/>
      <c r="L42" s="1053"/>
      <c r="M42" s="1053"/>
      <c r="N42" s="1053"/>
      <c r="O42" s="1053"/>
      <c r="P42" s="1054"/>
      <c r="Q42" s="1069"/>
      <c r="R42" s="1070"/>
      <c r="S42" s="1070"/>
      <c r="T42" s="1070"/>
      <c r="U42" s="1070"/>
      <c r="V42" s="1070"/>
      <c r="W42" s="1070"/>
      <c r="X42" s="1070"/>
      <c r="Y42" s="1070"/>
      <c r="Z42" s="1070"/>
      <c r="AA42" s="1070"/>
      <c r="AB42" s="1070"/>
      <c r="AC42" s="1070"/>
      <c r="AD42" s="1070"/>
      <c r="AE42" s="1071"/>
      <c r="AF42" s="1058"/>
      <c r="AG42" s="1059"/>
      <c r="AH42" s="1059"/>
      <c r="AI42" s="1059"/>
      <c r="AJ42" s="1060"/>
      <c r="AK42" s="737"/>
      <c r="AL42" s="742"/>
      <c r="AM42" s="742"/>
      <c r="AN42" s="742"/>
      <c r="AO42" s="742"/>
      <c r="AP42" s="742"/>
      <c r="AQ42" s="742"/>
      <c r="AR42" s="742"/>
      <c r="AS42" s="742"/>
      <c r="AT42" s="742"/>
      <c r="AU42" s="742"/>
      <c r="AV42" s="742"/>
      <c r="AW42" s="742"/>
      <c r="AX42" s="742"/>
      <c r="AY42" s="742"/>
      <c r="AZ42" s="1068"/>
      <c r="BA42" s="1068"/>
      <c r="BB42" s="1068"/>
      <c r="BC42" s="1068"/>
      <c r="BD42" s="1068"/>
      <c r="BE42" s="1045"/>
      <c r="BF42" s="1045"/>
      <c r="BG42" s="1045"/>
      <c r="BH42" s="1045"/>
      <c r="BI42" s="1046"/>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2"/>
      <c r="C43" s="1053"/>
      <c r="D43" s="1053"/>
      <c r="E43" s="1053"/>
      <c r="F43" s="1053"/>
      <c r="G43" s="1053"/>
      <c r="H43" s="1053"/>
      <c r="I43" s="1053"/>
      <c r="J43" s="1053"/>
      <c r="K43" s="1053"/>
      <c r="L43" s="1053"/>
      <c r="M43" s="1053"/>
      <c r="N43" s="1053"/>
      <c r="O43" s="1053"/>
      <c r="P43" s="1054"/>
      <c r="Q43" s="1069"/>
      <c r="R43" s="1070"/>
      <c r="S43" s="1070"/>
      <c r="T43" s="1070"/>
      <c r="U43" s="1070"/>
      <c r="V43" s="1070"/>
      <c r="W43" s="1070"/>
      <c r="X43" s="1070"/>
      <c r="Y43" s="1070"/>
      <c r="Z43" s="1070"/>
      <c r="AA43" s="1070"/>
      <c r="AB43" s="1070"/>
      <c r="AC43" s="1070"/>
      <c r="AD43" s="1070"/>
      <c r="AE43" s="1071"/>
      <c r="AF43" s="1058"/>
      <c r="AG43" s="1059"/>
      <c r="AH43" s="1059"/>
      <c r="AI43" s="1059"/>
      <c r="AJ43" s="1060"/>
      <c r="AK43" s="737"/>
      <c r="AL43" s="742"/>
      <c r="AM43" s="742"/>
      <c r="AN43" s="742"/>
      <c r="AO43" s="742"/>
      <c r="AP43" s="742"/>
      <c r="AQ43" s="742"/>
      <c r="AR43" s="742"/>
      <c r="AS43" s="742"/>
      <c r="AT43" s="742"/>
      <c r="AU43" s="742"/>
      <c r="AV43" s="742"/>
      <c r="AW43" s="742"/>
      <c r="AX43" s="742"/>
      <c r="AY43" s="742"/>
      <c r="AZ43" s="1068"/>
      <c r="BA43" s="1068"/>
      <c r="BB43" s="1068"/>
      <c r="BC43" s="1068"/>
      <c r="BD43" s="1068"/>
      <c r="BE43" s="1045"/>
      <c r="BF43" s="1045"/>
      <c r="BG43" s="1045"/>
      <c r="BH43" s="1045"/>
      <c r="BI43" s="1046"/>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2"/>
      <c r="C44" s="1053"/>
      <c r="D44" s="1053"/>
      <c r="E44" s="1053"/>
      <c r="F44" s="1053"/>
      <c r="G44" s="1053"/>
      <c r="H44" s="1053"/>
      <c r="I44" s="1053"/>
      <c r="J44" s="1053"/>
      <c r="K44" s="1053"/>
      <c r="L44" s="1053"/>
      <c r="M44" s="1053"/>
      <c r="N44" s="1053"/>
      <c r="O44" s="1053"/>
      <c r="P44" s="1054"/>
      <c r="Q44" s="1069"/>
      <c r="R44" s="1070"/>
      <c r="S44" s="1070"/>
      <c r="T44" s="1070"/>
      <c r="U44" s="1070"/>
      <c r="V44" s="1070"/>
      <c r="W44" s="1070"/>
      <c r="X44" s="1070"/>
      <c r="Y44" s="1070"/>
      <c r="Z44" s="1070"/>
      <c r="AA44" s="1070"/>
      <c r="AB44" s="1070"/>
      <c r="AC44" s="1070"/>
      <c r="AD44" s="1070"/>
      <c r="AE44" s="1071"/>
      <c r="AF44" s="1058"/>
      <c r="AG44" s="1059"/>
      <c r="AH44" s="1059"/>
      <c r="AI44" s="1059"/>
      <c r="AJ44" s="1060"/>
      <c r="AK44" s="737"/>
      <c r="AL44" s="742"/>
      <c r="AM44" s="742"/>
      <c r="AN44" s="742"/>
      <c r="AO44" s="742"/>
      <c r="AP44" s="742"/>
      <c r="AQ44" s="742"/>
      <c r="AR44" s="742"/>
      <c r="AS44" s="742"/>
      <c r="AT44" s="742"/>
      <c r="AU44" s="742"/>
      <c r="AV44" s="742"/>
      <c r="AW44" s="742"/>
      <c r="AX44" s="742"/>
      <c r="AY44" s="742"/>
      <c r="AZ44" s="1068"/>
      <c r="BA44" s="1068"/>
      <c r="BB44" s="1068"/>
      <c r="BC44" s="1068"/>
      <c r="BD44" s="1068"/>
      <c r="BE44" s="1045"/>
      <c r="BF44" s="1045"/>
      <c r="BG44" s="1045"/>
      <c r="BH44" s="1045"/>
      <c r="BI44" s="1046"/>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2"/>
      <c r="C45" s="1053"/>
      <c r="D45" s="1053"/>
      <c r="E45" s="1053"/>
      <c r="F45" s="1053"/>
      <c r="G45" s="1053"/>
      <c r="H45" s="1053"/>
      <c r="I45" s="1053"/>
      <c r="J45" s="1053"/>
      <c r="K45" s="1053"/>
      <c r="L45" s="1053"/>
      <c r="M45" s="1053"/>
      <c r="N45" s="1053"/>
      <c r="O45" s="1053"/>
      <c r="P45" s="1054"/>
      <c r="Q45" s="1069"/>
      <c r="R45" s="1070"/>
      <c r="S45" s="1070"/>
      <c r="T45" s="1070"/>
      <c r="U45" s="1070"/>
      <c r="V45" s="1070"/>
      <c r="W45" s="1070"/>
      <c r="X45" s="1070"/>
      <c r="Y45" s="1070"/>
      <c r="Z45" s="1070"/>
      <c r="AA45" s="1070"/>
      <c r="AB45" s="1070"/>
      <c r="AC45" s="1070"/>
      <c r="AD45" s="1070"/>
      <c r="AE45" s="1071"/>
      <c r="AF45" s="1058"/>
      <c r="AG45" s="1059"/>
      <c r="AH45" s="1059"/>
      <c r="AI45" s="1059"/>
      <c r="AJ45" s="1060"/>
      <c r="AK45" s="737"/>
      <c r="AL45" s="742"/>
      <c r="AM45" s="742"/>
      <c r="AN45" s="742"/>
      <c r="AO45" s="742"/>
      <c r="AP45" s="742"/>
      <c r="AQ45" s="742"/>
      <c r="AR45" s="742"/>
      <c r="AS45" s="742"/>
      <c r="AT45" s="742"/>
      <c r="AU45" s="742"/>
      <c r="AV45" s="742"/>
      <c r="AW45" s="742"/>
      <c r="AX45" s="742"/>
      <c r="AY45" s="742"/>
      <c r="AZ45" s="1068"/>
      <c r="BA45" s="1068"/>
      <c r="BB45" s="1068"/>
      <c r="BC45" s="1068"/>
      <c r="BD45" s="1068"/>
      <c r="BE45" s="1045"/>
      <c r="BF45" s="1045"/>
      <c r="BG45" s="1045"/>
      <c r="BH45" s="1045"/>
      <c r="BI45" s="1046"/>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2"/>
      <c r="C46" s="1053"/>
      <c r="D46" s="1053"/>
      <c r="E46" s="1053"/>
      <c r="F46" s="1053"/>
      <c r="G46" s="1053"/>
      <c r="H46" s="1053"/>
      <c r="I46" s="1053"/>
      <c r="J46" s="1053"/>
      <c r="K46" s="1053"/>
      <c r="L46" s="1053"/>
      <c r="M46" s="1053"/>
      <c r="N46" s="1053"/>
      <c r="O46" s="1053"/>
      <c r="P46" s="1054"/>
      <c r="Q46" s="1069"/>
      <c r="R46" s="1070"/>
      <c r="S46" s="1070"/>
      <c r="T46" s="1070"/>
      <c r="U46" s="1070"/>
      <c r="V46" s="1070"/>
      <c r="W46" s="1070"/>
      <c r="X46" s="1070"/>
      <c r="Y46" s="1070"/>
      <c r="Z46" s="1070"/>
      <c r="AA46" s="1070"/>
      <c r="AB46" s="1070"/>
      <c r="AC46" s="1070"/>
      <c r="AD46" s="1070"/>
      <c r="AE46" s="1071"/>
      <c r="AF46" s="1058"/>
      <c r="AG46" s="1059"/>
      <c r="AH46" s="1059"/>
      <c r="AI46" s="1059"/>
      <c r="AJ46" s="1060"/>
      <c r="AK46" s="737"/>
      <c r="AL46" s="742"/>
      <c r="AM46" s="742"/>
      <c r="AN46" s="742"/>
      <c r="AO46" s="742"/>
      <c r="AP46" s="742"/>
      <c r="AQ46" s="742"/>
      <c r="AR46" s="742"/>
      <c r="AS46" s="742"/>
      <c r="AT46" s="742"/>
      <c r="AU46" s="742"/>
      <c r="AV46" s="742"/>
      <c r="AW46" s="742"/>
      <c r="AX46" s="742"/>
      <c r="AY46" s="742"/>
      <c r="AZ46" s="1068"/>
      <c r="BA46" s="1068"/>
      <c r="BB46" s="1068"/>
      <c r="BC46" s="1068"/>
      <c r="BD46" s="1068"/>
      <c r="BE46" s="1045"/>
      <c r="BF46" s="1045"/>
      <c r="BG46" s="1045"/>
      <c r="BH46" s="1045"/>
      <c r="BI46" s="1046"/>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2"/>
      <c r="C47" s="1053"/>
      <c r="D47" s="1053"/>
      <c r="E47" s="1053"/>
      <c r="F47" s="1053"/>
      <c r="G47" s="1053"/>
      <c r="H47" s="1053"/>
      <c r="I47" s="1053"/>
      <c r="J47" s="1053"/>
      <c r="K47" s="1053"/>
      <c r="L47" s="1053"/>
      <c r="M47" s="1053"/>
      <c r="N47" s="1053"/>
      <c r="O47" s="1053"/>
      <c r="P47" s="1054"/>
      <c r="Q47" s="1069"/>
      <c r="R47" s="1070"/>
      <c r="S47" s="1070"/>
      <c r="T47" s="1070"/>
      <c r="U47" s="1070"/>
      <c r="V47" s="1070"/>
      <c r="W47" s="1070"/>
      <c r="X47" s="1070"/>
      <c r="Y47" s="1070"/>
      <c r="Z47" s="1070"/>
      <c r="AA47" s="1070"/>
      <c r="AB47" s="1070"/>
      <c r="AC47" s="1070"/>
      <c r="AD47" s="1070"/>
      <c r="AE47" s="1071"/>
      <c r="AF47" s="1058"/>
      <c r="AG47" s="1059"/>
      <c r="AH47" s="1059"/>
      <c r="AI47" s="1059"/>
      <c r="AJ47" s="1060"/>
      <c r="AK47" s="737"/>
      <c r="AL47" s="742"/>
      <c r="AM47" s="742"/>
      <c r="AN47" s="742"/>
      <c r="AO47" s="742"/>
      <c r="AP47" s="742"/>
      <c r="AQ47" s="742"/>
      <c r="AR47" s="742"/>
      <c r="AS47" s="742"/>
      <c r="AT47" s="742"/>
      <c r="AU47" s="742"/>
      <c r="AV47" s="742"/>
      <c r="AW47" s="742"/>
      <c r="AX47" s="742"/>
      <c r="AY47" s="742"/>
      <c r="AZ47" s="1068"/>
      <c r="BA47" s="1068"/>
      <c r="BB47" s="1068"/>
      <c r="BC47" s="1068"/>
      <c r="BD47" s="1068"/>
      <c r="BE47" s="1045"/>
      <c r="BF47" s="1045"/>
      <c r="BG47" s="1045"/>
      <c r="BH47" s="1045"/>
      <c r="BI47" s="1046"/>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2"/>
      <c r="C48" s="1053"/>
      <c r="D48" s="1053"/>
      <c r="E48" s="1053"/>
      <c r="F48" s="1053"/>
      <c r="G48" s="1053"/>
      <c r="H48" s="1053"/>
      <c r="I48" s="1053"/>
      <c r="J48" s="1053"/>
      <c r="K48" s="1053"/>
      <c r="L48" s="1053"/>
      <c r="M48" s="1053"/>
      <c r="N48" s="1053"/>
      <c r="O48" s="1053"/>
      <c r="P48" s="1054"/>
      <c r="Q48" s="1069"/>
      <c r="R48" s="1070"/>
      <c r="S48" s="1070"/>
      <c r="T48" s="1070"/>
      <c r="U48" s="1070"/>
      <c r="V48" s="1070"/>
      <c r="W48" s="1070"/>
      <c r="X48" s="1070"/>
      <c r="Y48" s="1070"/>
      <c r="Z48" s="1070"/>
      <c r="AA48" s="1070"/>
      <c r="AB48" s="1070"/>
      <c r="AC48" s="1070"/>
      <c r="AD48" s="1070"/>
      <c r="AE48" s="1071"/>
      <c r="AF48" s="1058"/>
      <c r="AG48" s="1059"/>
      <c r="AH48" s="1059"/>
      <c r="AI48" s="1059"/>
      <c r="AJ48" s="1060"/>
      <c r="AK48" s="737"/>
      <c r="AL48" s="742"/>
      <c r="AM48" s="742"/>
      <c r="AN48" s="742"/>
      <c r="AO48" s="742"/>
      <c r="AP48" s="742"/>
      <c r="AQ48" s="742"/>
      <c r="AR48" s="742"/>
      <c r="AS48" s="742"/>
      <c r="AT48" s="742"/>
      <c r="AU48" s="742"/>
      <c r="AV48" s="742"/>
      <c r="AW48" s="742"/>
      <c r="AX48" s="742"/>
      <c r="AY48" s="742"/>
      <c r="AZ48" s="1068"/>
      <c r="BA48" s="1068"/>
      <c r="BB48" s="1068"/>
      <c r="BC48" s="1068"/>
      <c r="BD48" s="1068"/>
      <c r="BE48" s="1045"/>
      <c r="BF48" s="1045"/>
      <c r="BG48" s="1045"/>
      <c r="BH48" s="1045"/>
      <c r="BI48" s="1046"/>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2"/>
      <c r="C49" s="1053"/>
      <c r="D49" s="1053"/>
      <c r="E49" s="1053"/>
      <c r="F49" s="1053"/>
      <c r="G49" s="1053"/>
      <c r="H49" s="1053"/>
      <c r="I49" s="1053"/>
      <c r="J49" s="1053"/>
      <c r="K49" s="1053"/>
      <c r="L49" s="1053"/>
      <c r="M49" s="1053"/>
      <c r="N49" s="1053"/>
      <c r="O49" s="1053"/>
      <c r="P49" s="1054"/>
      <c r="Q49" s="1069"/>
      <c r="R49" s="1070"/>
      <c r="S49" s="1070"/>
      <c r="T49" s="1070"/>
      <c r="U49" s="1070"/>
      <c r="V49" s="1070"/>
      <c r="W49" s="1070"/>
      <c r="X49" s="1070"/>
      <c r="Y49" s="1070"/>
      <c r="Z49" s="1070"/>
      <c r="AA49" s="1070"/>
      <c r="AB49" s="1070"/>
      <c r="AC49" s="1070"/>
      <c r="AD49" s="1070"/>
      <c r="AE49" s="1071"/>
      <c r="AF49" s="1058"/>
      <c r="AG49" s="1059"/>
      <c r="AH49" s="1059"/>
      <c r="AI49" s="1059"/>
      <c r="AJ49" s="1060"/>
      <c r="AK49" s="737"/>
      <c r="AL49" s="742"/>
      <c r="AM49" s="742"/>
      <c r="AN49" s="742"/>
      <c r="AO49" s="742"/>
      <c r="AP49" s="742"/>
      <c r="AQ49" s="742"/>
      <c r="AR49" s="742"/>
      <c r="AS49" s="742"/>
      <c r="AT49" s="742"/>
      <c r="AU49" s="742"/>
      <c r="AV49" s="742"/>
      <c r="AW49" s="742"/>
      <c r="AX49" s="742"/>
      <c r="AY49" s="742"/>
      <c r="AZ49" s="1068"/>
      <c r="BA49" s="1068"/>
      <c r="BB49" s="1068"/>
      <c r="BC49" s="1068"/>
      <c r="BD49" s="1068"/>
      <c r="BE49" s="1045"/>
      <c r="BF49" s="1045"/>
      <c r="BG49" s="1045"/>
      <c r="BH49" s="1045"/>
      <c r="BI49" s="1046"/>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2"/>
      <c r="C50" s="1053"/>
      <c r="D50" s="1053"/>
      <c r="E50" s="1053"/>
      <c r="F50" s="1053"/>
      <c r="G50" s="1053"/>
      <c r="H50" s="1053"/>
      <c r="I50" s="1053"/>
      <c r="J50" s="1053"/>
      <c r="K50" s="1053"/>
      <c r="L50" s="1053"/>
      <c r="M50" s="1053"/>
      <c r="N50" s="1053"/>
      <c r="O50" s="1053"/>
      <c r="P50" s="1054"/>
      <c r="Q50" s="1055"/>
      <c r="R50" s="1056"/>
      <c r="S50" s="1056"/>
      <c r="T50" s="1056"/>
      <c r="U50" s="1056"/>
      <c r="V50" s="1056"/>
      <c r="W50" s="1056"/>
      <c r="X50" s="1056"/>
      <c r="Y50" s="1056"/>
      <c r="Z50" s="1056"/>
      <c r="AA50" s="1056"/>
      <c r="AB50" s="1056"/>
      <c r="AC50" s="1056"/>
      <c r="AD50" s="1056"/>
      <c r="AE50" s="1057"/>
      <c r="AF50" s="1058"/>
      <c r="AG50" s="1059"/>
      <c r="AH50" s="1059"/>
      <c r="AI50" s="1059"/>
      <c r="AJ50" s="1060"/>
      <c r="AK50" s="1061"/>
      <c r="AL50" s="1056"/>
      <c r="AM50" s="1056"/>
      <c r="AN50" s="1056"/>
      <c r="AO50" s="1056"/>
      <c r="AP50" s="1056"/>
      <c r="AQ50" s="1056"/>
      <c r="AR50" s="1056"/>
      <c r="AS50" s="1056"/>
      <c r="AT50" s="1056"/>
      <c r="AU50" s="1056"/>
      <c r="AV50" s="1056"/>
      <c r="AW50" s="1056"/>
      <c r="AX50" s="1056"/>
      <c r="AY50" s="1056"/>
      <c r="AZ50" s="1062"/>
      <c r="BA50" s="1062"/>
      <c r="BB50" s="1062"/>
      <c r="BC50" s="1062"/>
      <c r="BD50" s="1062"/>
      <c r="BE50" s="1045"/>
      <c r="BF50" s="1045"/>
      <c r="BG50" s="1045"/>
      <c r="BH50" s="1045"/>
      <c r="BI50" s="1046"/>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2"/>
      <c r="C51" s="1053"/>
      <c r="D51" s="1053"/>
      <c r="E51" s="1053"/>
      <c r="F51" s="1053"/>
      <c r="G51" s="1053"/>
      <c r="H51" s="1053"/>
      <c r="I51" s="1053"/>
      <c r="J51" s="1053"/>
      <c r="K51" s="1053"/>
      <c r="L51" s="1053"/>
      <c r="M51" s="1053"/>
      <c r="N51" s="1053"/>
      <c r="O51" s="1053"/>
      <c r="P51" s="1054"/>
      <c r="Q51" s="1055"/>
      <c r="R51" s="1056"/>
      <c r="S51" s="1056"/>
      <c r="T51" s="1056"/>
      <c r="U51" s="1056"/>
      <c r="V51" s="1056"/>
      <c r="W51" s="1056"/>
      <c r="X51" s="1056"/>
      <c r="Y51" s="1056"/>
      <c r="Z51" s="1056"/>
      <c r="AA51" s="1056"/>
      <c r="AB51" s="1056"/>
      <c r="AC51" s="1056"/>
      <c r="AD51" s="1056"/>
      <c r="AE51" s="1057"/>
      <c r="AF51" s="1058"/>
      <c r="AG51" s="1059"/>
      <c r="AH51" s="1059"/>
      <c r="AI51" s="1059"/>
      <c r="AJ51" s="1060"/>
      <c r="AK51" s="1061"/>
      <c r="AL51" s="1056"/>
      <c r="AM51" s="1056"/>
      <c r="AN51" s="1056"/>
      <c r="AO51" s="1056"/>
      <c r="AP51" s="1056"/>
      <c r="AQ51" s="1056"/>
      <c r="AR51" s="1056"/>
      <c r="AS51" s="1056"/>
      <c r="AT51" s="1056"/>
      <c r="AU51" s="1056"/>
      <c r="AV51" s="1056"/>
      <c r="AW51" s="1056"/>
      <c r="AX51" s="1056"/>
      <c r="AY51" s="1056"/>
      <c r="AZ51" s="1062"/>
      <c r="BA51" s="1062"/>
      <c r="BB51" s="1062"/>
      <c r="BC51" s="1062"/>
      <c r="BD51" s="1062"/>
      <c r="BE51" s="1045"/>
      <c r="BF51" s="1045"/>
      <c r="BG51" s="1045"/>
      <c r="BH51" s="1045"/>
      <c r="BI51" s="1046"/>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2"/>
      <c r="C52" s="1053"/>
      <c r="D52" s="1053"/>
      <c r="E52" s="1053"/>
      <c r="F52" s="1053"/>
      <c r="G52" s="1053"/>
      <c r="H52" s="1053"/>
      <c r="I52" s="1053"/>
      <c r="J52" s="1053"/>
      <c r="K52" s="1053"/>
      <c r="L52" s="1053"/>
      <c r="M52" s="1053"/>
      <c r="N52" s="1053"/>
      <c r="O52" s="1053"/>
      <c r="P52" s="1054"/>
      <c r="Q52" s="1055"/>
      <c r="R52" s="1056"/>
      <c r="S52" s="1056"/>
      <c r="T52" s="1056"/>
      <c r="U52" s="1056"/>
      <c r="V52" s="1056"/>
      <c r="W52" s="1056"/>
      <c r="X52" s="1056"/>
      <c r="Y52" s="1056"/>
      <c r="Z52" s="1056"/>
      <c r="AA52" s="1056"/>
      <c r="AB52" s="1056"/>
      <c r="AC52" s="1056"/>
      <c r="AD52" s="1056"/>
      <c r="AE52" s="1057"/>
      <c r="AF52" s="1058"/>
      <c r="AG52" s="1059"/>
      <c r="AH52" s="1059"/>
      <c r="AI52" s="1059"/>
      <c r="AJ52" s="1060"/>
      <c r="AK52" s="1061"/>
      <c r="AL52" s="1056"/>
      <c r="AM52" s="1056"/>
      <c r="AN52" s="1056"/>
      <c r="AO52" s="1056"/>
      <c r="AP52" s="1056"/>
      <c r="AQ52" s="1056"/>
      <c r="AR52" s="1056"/>
      <c r="AS52" s="1056"/>
      <c r="AT52" s="1056"/>
      <c r="AU52" s="1056"/>
      <c r="AV52" s="1056"/>
      <c r="AW52" s="1056"/>
      <c r="AX52" s="1056"/>
      <c r="AY52" s="1056"/>
      <c r="AZ52" s="1062"/>
      <c r="BA52" s="1062"/>
      <c r="BB52" s="1062"/>
      <c r="BC52" s="1062"/>
      <c r="BD52" s="1062"/>
      <c r="BE52" s="1045"/>
      <c r="BF52" s="1045"/>
      <c r="BG52" s="1045"/>
      <c r="BH52" s="1045"/>
      <c r="BI52" s="1046"/>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2"/>
      <c r="C53" s="1053"/>
      <c r="D53" s="1053"/>
      <c r="E53" s="1053"/>
      <c r="F53" s="1053"/>
      <c r="G53" s="1053"/>
      <c r="H53" s="1053"/>
      <c r="I53" s="1053"/>
      <c r="J53" s="1053"/>
      <c r="K53" s="1053"/>
      <c r="L53" s="1053"/>
      <c r="M53" s="1053"/>
      <c r="N53" s="1053"/>
      <c r="O53" s="1053"/>
      <c r="P53" s="1054"/>
      <c r="Q53" s="1055"/>
      <c r="R53" s="1056"/>
      <c r="S53" s="1056"/>
      <c r="T53" s="1056"/>
      <c r="U53" s="1056"/>
      <c r="V53" s="1056"/>
      <c r="W53" s="1056"/>
      <c r="X53" s="1056"/>
      <c r="Y53" s="1056"/>
      <c r="Z53" s="1056"/>
      <c r="AA53" s="1056"/>
      <c r="AB53" s="1056"/>
      <c r="AC53" s="1056"/>
      <c r="AD53" s="1056"/>
      <c r="AE53" s="1057"/>
      <c r="AF53" s="1058"/>
      <c r="AG53" s="1059"/>
      <c r="AH53" s="1059"/>
      <c r="AI53" s="1059"/>
      <c r="AJ53" s="1060"/>
      <c r="AK53" s="1061"/>
      <c r="AL53" s="1056"/>
      <c r="AM53" s="1056"/>
      <c r="AN53" s="1056"/>
      <c r="AO53" s="1056"/>
      <c r="AP53" s="1056"/>
      <c r="AQ53" s="1056"/>
      <c r="AR53" s="1056"/>
      <c r="AS53" s="1056"/>
      <c r="AT53" s="1056"/>
      <c r="AU53" s="1056"/>
      <c r="AV53" s="1056"/>
      <c r="AW53" s="1056"/>
      <c r="AX53" s="1056"/>
      <c r="AY53" s="1056"/>
      <c r="AZ53" s="1062"/>
      <c r="BA53" s="1062"/>
      <c r="BB53" s="1062"/>
      <c r="BC53" s="1062"/>
      <c r="BD53" s="1062"/>
      <c r="BE53" s="1045"/>
      <c r="BF53" s="1045"/>
      <c r="BG53" s="1045"/>
      <c r="BH53" s="1045"/>
      <c r="BI53" s="1046"/>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2"/>
      <c r="C54" s="1053"/>
      <c r="D54" s="1053"/>
      <c r="E54" s="1053"/>
      <c r="F54" s="1053"/>
      <c r="G54" s="1053"/>
      <c r="H54" s="1053"/>
      <c r="I54" s="1053"/>
      <c r="J54" s="1053"/>
      <c r="K54" s="1053"/>
      <c r="L54" s="1053"/>
      <c r="M54" s="1053"/>
      <c r="N54" s="1053"/>
      <c r="O54" s="1053"/>
      <c r="P54" s="1054"/>
      <c r="Q54" s="1055"/>
      <c r="R54" s="1056"/>
      <c r="S54" s="1056"/>
      <c r="T54" s="1056"/>
      <c r="U54" s="1056"/>
      <c r="V54" s="1056"/>
      <c r="W54" s="1056"/>
      <c r="X54" s="1056"/>
      <c r="Y54" s="1056"/>
      <c r="Z54" s="1056"/>
      <c r="AA54" s="1056"/>
      <c r="AB54" s="1056"/>
      <c r="AC54" s="1056"/>
      <c r="AD54" s="1056"/>
      <c r="AE54" s="1057"/>
      <c r="AF54" s="1058"/>
      <c r="AG54" s="1059"/>
      <c r="AH54" s="1059"/>
      <c r="AI54" s="1059"/>
      <c r="AJ54" s="1060"/>
      <c r="AK54" s="1061"/>
      <c r="AL54" s="1056"/>
      <c r="AM54" s="1056"/>
      <c r="AN54" s="1056"/>
      <c r="AO54" s="1056"/>
      <c r="AP54" s="1056"/>
      <c r="AQ54" s="1056"/>
      <c r="AR54" s="1056"/>
      <c r="AS54" s="1056"/>
      <c r="AT54" s="1056"/>
      <c r="AU54" s="1056"/>
      <c r="AV54" s="1056"/>
      <c r="AW54" s="1056"/>
      <c r="AX54" s="1056"/>
      <c r="AY54" s="1056"/>
      <c r="AZ54" s="1062"/>
      <c r="BA54" s="1062"/>
      <c r="BB54" s="1062"/>
      <c r="BC54" s="1062"/>
      <c r="BD54" s="1062"/>
      <c r="BE54" s="1045"/>
      <c r="BF54" s="1045"/>
      <c r="BG54" s="1045"/>
      <c r="BH54" s="1045"/>
      <c r="BI54" s="1046"/>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2"/>
      <c r="C55" s="1053"/>
      <c r="D55" s="1053"/>
      <c r="E55" s="1053"/>
      <c r="F55" s="1053"/>
      <c r="G55" s="1053"/>
      <c r="H55" s="1053"/>
      <c r="I55" s="1053"/>
      <c r="J55" s="1053"/>
      <c r="K55" s="1053"/>
      <c r="L55" s="1053"/>
      <c r="M55" s="1053"/>
      <c r="N55" s="1053"/>
      <c r="O55" s="1053"/>
      <c r="P55" s="1054"/>
      <c r="Q55" s="1055"/>
      <c r="R55" s="1056"/>
      <c r="S55" s="1056"/>
      <c r="T55" s="1056"/>
      <c r="U55" s="1056"/>
      <c r="V55" s="1056"/>
      <c r="W55" s="1056"/>
      <c r="X55" s="1056"/>
      <c r="Y55" s="1056"/>
      <c r="Z55" s="1056"/>
      <c r="AA55" s="1056"/>
      <c r="AB55" s="1056"/>
      <c r="AC55" s="1056"/>
      <c r="AD55" s="1056"/>
      <c r="AE55" s="1057"/>
      <c r="AF55" s="1058"/>
      <c r="AG55" s="1059"/>
      <c r="AH55" s="1059"/>
      <c r="AI55" s="1059"/>
      <c r="AJ55" s="1060"/>
      <c r="AK55" s="1061"/>
      <c r="AL55" s="1056"/>
      <c r="AM55" s="1056"/>
      <c r="AN55" s="1056"/>
      <c r="AO55" s="1056"/>
      <c r="AP55" s="1056"/>
      <c r="AQ55" s="1056"/>
      <c r="AR55" s="1056"/>
      <c r="AS55" s="1056"/>
      <c r="AT55" s="1056"/>
      <c r="AU55" s="1056"/>
      <c r="AV55" s="1056"/>
      <c r="AW55" s="1056"/>
      <c r="AX55" s="1056"/>
      <c r="AY55" s="1056"/>
      <c r="AZ55" s="1062"/>
      <c r="BA55" s="1062"/>
      <c r="BB55" s="1062"/>
      <c r="BC55" s="1062"/>
      <c r="BD55" s="1062"/>
      <c r="BE55" s="1045"/>
      <c r="BF55" s="1045"/>
      <c r="BG55" s="1045"/>
      <c r="BH55" s="1045"/>
      <c r="BI55" s="1046"/>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2"/>
      <c r="C56" s="1053"/>
      <c r="D56" s="1053"/>
      <c r="E56" s="1053"/>
      <c r="F56" s="1053"/>
      <c r="G56" s="1053"/>
      <c r="H56" s="1053"/>
      <c r="I56" s="1053"/>
      <c r="J56" s="1053"/>
      <c r="K56" s="1053"/>
      <c r="L56" s="1053"/>
      <c r="M56" s="1053"/>
      <c r="N56" s="1053"/>
      <c r="O56" s="1053"/>
      <c r="P56" s="1054"/>
      <c r="Q56" s="1055"/>
      <c r="R56" s="1056"/>
      <c r="S56" s="1056"/>
      <c r="T56" s="1056"/>
      <c r="U56" s="1056"/>
      <c r="V56" s="1056"/>
      <c r="W56" s="1056"/>
      <c r="X56" s="1056"/>
      <c r="Y56" s="1056"/>
      <c r="Z56" s="1056"/>
      <c r="AA56" s="1056"/>
      <c r="AB56" s="1056"/>
      <c r="AC56" s="1056"/>
      <c r="AD56" s="1056"/>
      <c r="AE56" s="1057"/>
      <c r="AF56" s="1058"/>
      <c r="AG56" s="1059"/>
      <c r="AH56" s="1059"/>
      <c r="AI56" s="1059"/>
      <c r="AJ56" s="1060"/>
      <c r="AK56" s="1061"/>
      <c r="AL56" s="1056"/>
      <c r="AM56" s="1056"/>
      <c r="AN56" s="1056"/>
      <c r="AO56" s="1056"/>
      <c r="AP56" s="1056"/>
      <c r="AQ56" s="1056"/>
      <c r="AR56" s="1056"/>
      <c r="AS56" s="1056"/>
      <c r="AT56" s="1056"/>
      <c r="AU56" s="1056"/>
      <c r="AV56" s="1056"/>
      <c r="AW56" s="1056"/>
      <c r="AX56" s="1056"/>
      <c r="AY56" s="1056"/>
      <c r="AZ56" s="1062"/>
      <c r="BA56" s="1062"/>
      <c r="BB56" s="1062"/>
      <c r="BC56" s="1062"/>
      <c r="BD56" s="1062"/>
      <c r="BE56" s="1045"/>
      <c r="BF56" s="1045"/>
      <c r="BG56" s="1045"/>
      <c r="BH56" s="1045"/>
      <c r="BI56" s="1046"/>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2"/>
      <c r="C57" s="1053"/>
      <c r="D57" s="1053"/>
      <c r="E57" s="1053"/>
      <c r="F57" s="1053"/>
      <c r="G57" s="1053"/>
      <c r="H57" s="1053"/>
      <c r="I57" s="1053"/>
      <c r="J57" s="1053"/>
      <c r="K57" s="1053"/>
      <c r="L57" s="1053"/>
      <c r="M57" s="1053"/>
      <c r="N57" s="1053"/>
      <c r="O57" s="1053"/>
      <c r="P57" s="1054"/>
      <c r="Q57" s="1055"/>
      <c r="R57" s="1056"/>
      <c r="S57" s="1056"/>
      <c r="T57" s="1056"/>
      <c r="U57" s="1056"/>
      <c r="V57" s="1056"/>
      <c r="W57" s="1056"/>
      <c r="X57" s="1056"/>
      <c r="Y57" s="1056"/>
      <c r="Z57" s="1056"/>
      <c r="AA57" s="1056"/>
      <c r="AB57" s="1056"/>
      <c r="AC57" s="1056"/>
      <c r="AD57" s="1056"/>
      <c r="AE57" s="1057"/>
      <c r="AF57" s="1058"/>
      <c r="AG57" s="1059"/>
      <c r="AH57" s="1059"/>
      <c r="AI57" s="1059"/>
      <c r="AJ57" s="1060"/>
      <c r="AK57" s="1061"/>
      <c r="AL57" s="1056"/>
      <c r="AM57" s="1056"/>
      <c r="AN57" s="1056"/>
      <c r="AO57" s="1056"/>
      <c r="AP57" s="1056"/>
      <c r="AQ57" s="1056"/>
      <c r="AR57" s="1056"/>
      <c r="AS57" s="1056"/>
      <c r="AT57" s="1056"/>
      <c r="AU57" s="1056"/>
      <c r="AV57" s="1056"/>
      <c r="AW57" s="1056"/>
      <c r="AX57" s="1056"/>
      <c r="AY57" s="1056"/>
      <c r="AZ57" s="1062"/>
      <c r="BA57" s="1062"/>
      <c r="BB57" s="1062"/>
      <c r="BC57" s="1062"/>
      <c r="BD57" s="1062"/>
      <c r="BE57" s="1045"/>
      <c r="BF57" s="1045"/>
      <c r="BG57" s="1045"/>
      <c r="BH57" s="1045"/>
      <c r="BI57" s="1046"/>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2"/>
      <c r="C58" s="1053"/>
      <c r="D58" s="1053"/>
      <c r="E58" s="1053"/>
      <c r="F58" s="1053"/>
      <c r="G58" s="1053"/>
      <c r="H58" s="1053"/>
      <c r="I58" s="1053"/>
      <c r="J58" s="1053"/>
      <c r="K58" s="1053"/>
      <c r="L58" s="1053"/>
      <c r="M58" s="1053"/>
      <c r="N58" s="1053"/>
      <c r="O58" s="1053"/>
      <c r="P58" s="1054"/>
      <c r="Q58" s="1055"/>
      <c r="R58" s="1056"/>
      <c r="S58" s="1056"/>
      <c r="T58" s="1056"/>
      <c r="U58" s="1056"/>
      <c r="V58" s="1056"/>
      <c r="W58" s="1056"/>
      <c r="X58" s="1056"/>
      <c r="Y58" s="1056"/>
      <c r="Z58" s="1056"/>
      <c r="AA58" s="1056"/>
      <c r="AB58" s="1056"/>
      <c r="AC58" s="1056"/>
      <c r="AD58" s="1056"/>
      <c r="AE58" s="1057"/>
      <c r="AF58" s="1058"/>
      <c r="AG58" s="1059"/>
      <c r="AH58" s="1059"/>
      <c r="AI58" s="1059"/>
      <c r="AJ58" s="1060"/>
      <c r="AK58" s="1061"/>
      <c r="AL58" s="1056"/>
      <c r="AM58" s="1056"/>
      <c r="AN58" s="1056"/>
      <c r="AO58" s="1056"/>
      <c r="AP58" s="1056"/>
      <c r="AQ58" s="1056"/>
      <c r="AR58" s="1056"/>
      <c r="AS58" s="1056"/>
      <c r="AT58" s="1056"/>
      <c r="AU58" s="1056"/>
      <c r="AV58" s="1056"/>
      <c r="AW58" s="1056"/>
      <c r="AX58" s="1056"/>
      <c r="AY58" s="1056"/>
      <c r="AZ58" s="1062"/>
      <c r="BA58" s="1062"/>
      <c r="BB58" s="1062"/>
      <c r="BC58" s="1062"/>
      <c r="BD58" s="1062"/>
      <c r="BE58" s="1045"/>
      <c r="BF58" s="1045"/>
      <c r="BG58" s="1045"/>
      <c r="BH58" s="1045"/>
      <c r="BI58" s="1046"/>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2"/>
      <c r="C59" s="1053"/>
      <c r="D59" s="1053"/>
      <c r="E59" s="1053"/>
      <c r="F59" s="1053"/>
      <c r="G59" s="1053"/>
      <c r="H59" s="1053"/>
      <c r="I59" s="1053"/>
      <c r="J59" s="1053"/>
      <c r="K59" s="1053"/>
      <c r="L59" s="1053"/>
      <c r="M59" s="1053"/>
      <c r="N59" s="1053"/>
      <c r="O59" s="1053"/>
      <c r="P59" s="1054"/>
      <c r="Q59" s="1055"/>
      <c r="R59" s="1056"/>
      <c r="S59" s="1056"/>
      <c r="T59" s="1056"/>
      <c r="U59" s="1056"/>
      <c r="V59" s="1056"/>
      <c r="W59" s="1056"/>
      <c r="X59" s="1056"/>
      <c r="Y59" s="1056"/>
      <c r="Z59" s="1056"/>
      <c r="AA59" s="1056"/>
      <c r="AB59" s="1056"/>
      <c r="AC59" s="1056"/>
      <c r="AD59" s="1056"/>
      <c r="AE59" s="1057"/>
      <c r="AF59" s="1058"/>
      <c r="AG59" s="1059"/>
      <c r="AH59" s="1059"/>
      <c r="AI59" s="1059"/>
      <c r="AJ59" s="1060"/>
      <c r="AK59" s="1061"/>
      <c r="AL59" s="1056"/>
      <c r="AM59" s="1056"/>
      <c r="AN59" s="1056"/>
      <c r="AO59" s="1056"/>
      <c r="AP59" s="1056"/>
      <c r="AQ59" s="1056"/>
      <c r="AR59" s="1056"/>
      <c r="AS59" s="1056"/>
      <c r="AT59" s="1056"/>
      <c r="AU59" s="1056"/>
      <c r="AV59" s="1056"/>
      <c r="AW59" s="1056"/>
      <c r="AX59" s="1056"/>
      <c r="AY59" s="1056"/>
      <c r="AZ59" s="1062"/>
      <c r="BA59" s="1062"/>
      <c r="BB59" s="1062"/>
      <c r="BC59" s="1062"/>
      <c r="BD59" s="1062"/>
      <c r="BE59" s="1045"/>
      <c r="BF59" s="1045"/>
      <c r="BG59" s="1045"/>
      <c r="BH59" s="1045"/>
      <c r="BI59" s="1046"/>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2"/>
      <c r="C60" s="1053"/>
      <c r="D60" s="1053"/>
      <c r="E60" s="1053"/>
      <c r="F60" s="1053"/>
      <c r="G60" s="1053"/>
      <c r="H60" s="1053"/>
      <c r="I60" s="1053"/>
      <c r="J60" s="1053"/>
      <c r="K60" s="1053"/>
      <c r="L60" s="1053"/>
      <c r="M60" s="1053"/>
      <c r="N60" s="1053"/>
      <c r="O60" s="1053"/>
      <c r="P60" s="1054"/>
      <c r="Q60" s="1055"/>
      <c r="R60" s="1056"/>
      <c r="S60" s="1056"/>
      <c r="T60" s="1056"/>
      <c r="U60" s="1056"/>
      <c r="V60" s="1056"/>
      <c r="W60" s="1056"/>
      <c r="X60" s="1056"/>
      <c r="Y60" s="1056"/>
      <c r="Z60" s="1056"/>
      <c r="AA60" s="1056"/>
      <c r="AB60" s="1056"/>
      <c r="AC60" s="1056"/>
      <c r="AD60" s="1056"/>
      <c r="AE60" s="1057"/>
      <c r="AF60" s="1058"/>
      <c r="AG60" s="1059"/>
      <c r="AH60" s="1059"/>
      <c r="AI60" s="1059"/>
      <c r="AJ60" s="1060"/>
      <c r="AK60" s="1061"/>
      <c r="AL60" s="1056"/>
      <c r="AM60" s="1056"/>
      <c r="AN60" s="1056"/>
      <c r="AO60" s="1056"/>
      <c r="AP60" s="1056"/>
      <c r="AQ60" s="1056"/>
      <c r="AR60" s="1056"/>
      <c r="AS60" s="1056"/>
      <c r="AT60" s="1056"/>
      <c r="AU60" s="1056"/>
      <c r="AV60" s="1056"/>
      <c r="AW60" s="1056"/>
      <c r="AX60" s="1056"/>
      <c r="AY60" s="1056"/>
      <c r="AZ60" s="1062"/>
      <c r="BA60" s="1062"/>
      <c r="BB60" s="1062"/>
      <c r="BC60" s="1062"/>
      <c r="BD60" s="1062"/>
      <c r="BE60" s="1045"/>
      <c r="BF60" s="1045"/>
      <c r="BG60" s="1045"/>
      <c r="BH60" s="1045"/>
      <c r="BI60" s="1046"/>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2"/>
      <c r="C61" s="1053"/>
      <c r="D61" s="1053"/>
      <c r="E61" s="1053"/>
      <c r="F61" s="1053"/>
      <c r="G61" s="1053"/>
      <c r="H61" s="1053"/>
      <c r="I61" s="1053"/>
      <c r="J61" s="1053"/>
      <c r="K61" s="1053"/>
      <c r="L61" s="1053"/>
      <c r="M61" s="1053"/>
      <c r="N61" s="1053"/>
      <c r="O61" s="1053"/>
      <c r="P61" s="1054"/>
      <c r="Q61" s="1055"/>
      <c r="R61" s="1056"/>
      <c r="S61" s="1056"/>
      <c r="T61" s="1056"/>
      <c r="U61" s="1056"/>
      <c r="V61" s="1056"/>
      <c r="W61" s="1056"/>
      <c r="X61" s="1056"/>
      <c r="Y61" s="1056"/>
      <c r="Z61" s="1056"/>
      <c r="AA61" s="1056"/>
      <c r="AB61" s="1056"/>
      <c r="AC61" s="1056"/>
      <c r="AD61" s="1056"/>
      <c r="AE61" s="1057"/>
      <c r="AF61" s="1058"/>
      <c r="AG61" s="1059"/>
      <c r="AH61" s="1059"/>
      <c r="AI61" s="1059"/>
      <c r="AJ61" s="1060"/>
      <c r="AK61" s="1061"/>
      <c r="AL61" s="1056"/>
      <c r="AM61" s="1056"/>
      <c r="AN61" s="1056"/>
      <c r="AO61" s="1056"/>
      <c r="AP61" s="1056"/>
      <c r="AQ61" s="1056"/>
      <c r="AR61" s="1056"/>
      <c r="AS61" s="1056"/>
      <c r="AT61" s="1056"/>
      <c r="AU61" s="1056"/>
      <c r="AV61" s="1056"/>
      <c r="AW61" s="1056"/>
      <c r="AX61" s="1056"/>
      <c r="AY61" s="1056"/>
      <c r="AZ61" s="1062"/>
      <c r="BA61" s="1062"/>
      <c r="BB61" s="1062"/>
      <c r="BC61" s="1062"/>
      <c r="BD61" s="1062"/>
      <c r="BE61" s="1045"/>
      <c r="BF61" s="1045"/>
      <c r="BG61" s="1045"/>
      <c r="BH61" s="1045"/>
      <c r="BI61" s="1046"/>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2"/>
      <c r="C62" s="1053"/>
      <c r="D62" s="1053"/>
      <c r="E62" s="1053"/>
      <c r="F62" s="1053"/>
      <c r="G62" s="1053"/>
      <c r="H62" s="1053"/>
      <c r="I62" s="1053"/>
      <c r="J62" s="1053"/>
      <c r="K62" s="1053"/>
      <c r="L62" s="1053"/>
      <c r="M62" s="1053"/>
      <c r="N62" s="1053"/>
      <c r="O62" s="1053"/>
      <c r="P62" s="1054"/>
      <c r="Q62" s="1055"/>
      <c r="R62" s="1056"/>
      <c r="S62" s="1056"/>
      <c r="T62" s="1056"/>
      <c r="U62" s="1056"/>
      <c r="V62" s="1056"/>
      <c r="W62" s="1056"/>
      <c r="X62" s="1056"/>
      <c r="Y62" s="1056"/>
      <c r="Z62" s="1056"/>
      <c r="AA62" s="1056"/>
      <c r="AB62" s="1056"/>
      <c r="AC62" s="1056"/>
      <c r="AD62" s="1056"/>
      <c r="AE62" s="1057"/>
      <c r="AF62" s="1058"/>
      <c r="AG62" s="1059"/>
      <c r="AH62" s="1059"/>
      <c r="AI62" s="1059"/>
      <c r="AJ62" s="1060"/>
      <c r="AK62" s="1061"/>
      <c r="AL62" s="1056"/>
      <c r="AM62" s="1056"/>
      <c r="AN62" s="1056"/>
      <c r="AO62" s="1056"/>
      <c r="AP62" s="1056"/>
      <c r="AQ62" s="1056"/>
      <c r="AR62" s="1056"/>
      <c r="AS62" s="1056"/>
      <c r="AT62" s="1056"/>
      <c r="AU62" s="1056"/>
      <c r="AV62" s="1056"/>
      <c r="AW62" s="1056"/>
      <c r="AX62" s="1056"/>
      <c r="AY62" s="1056"/>
      <c r="AZ62" s="1062"/>
      <c r="BA62" s="1062"/>
      <c r="BB62" s="1062"/>
      <c r="BC62" s="1062"/>
      <c r="BD62" s="1062"/>
      <c r="BE62" s="1045"/>
      <c r="BF62" s="1045"/>
      <c r="BG62" s="1045"/>
      <c r="BH62" s="1045"/>
      <c r="BI62" s="1046"/>
      <c r="BJ62" s="1047" t="s">
        <v>384</v>
      </c>
      <c r="BK62" s="1048"/>
      <c r="BL62" s="1048"/>
      <c r="BM62" s="1048"/>
      <c r="BN62" s="1049"/>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84" t="s">
        <v>385</v>
      </c>
      <c r="C63" s="985"/>
      <c r="D63" s="985"/>
      <c r="E63" s="985"/>
      <c r="F63" s="985"/>
      <c r="G63" s="985"/>
      <c r="H63" s="985"/>
      <c r="I63" s="985"/>
      <c r="J63" s="985"/>
      <c r="K63" s="985"/>
      <c r="L63" s="985"/>
      <c r="M63" s="985"/>
      <c r="N63" s="985"/>
      <c r="O63" s="985"/>
      <c r="P63" s="986"/>
      <c r="Q63" s="1002"/>
      <c r="R63" s="1003"/>
      <c r="S63" s="1003"/>
      <c r="T63" s="1003"/>
      <c r="U63" s="1003"/>
      <c r="V63" s="1003"/>
      <c r="W63" s="1003"/>
      <c r="X63" s="1003"/>
      <c r="Y63" s="1003"/>
      <c r="Z63" s="1003"/>
      <c r="AA63" s="1003"/>
      <c r="AB63" s="1003"/>
      <c r="AC63" s="1003"/>
      <c r="AD63" s="1003"/>
      <c r="AE63" s="1064"/>
      <c r="AF63" s="1065">
        <v>785</v>
      </c>
      <c r="AG63" s="999"/>
      <c r="AH63" s="999"/>
      <c r="AI63" s="999"/>
      <c r="AJ63" s="1066"/>
      <c r="AK63" s="1067"/>
      <c r="AL63" s="1003"/>
      <c r="AM63" s="1003"/>
      <c r="AN63" s="1003"/>
      <c r="AO63" s="1003"/>
      <c r="AP63" s="999"/>
      <c r="AQ63" s="999"/>
      <c r="AR63" s="999"/>
      <c r="AS63" s="999"/>
      <c r="AT63" s="999"/>
      <c r="AU63" s="999"/>
      <c r="AV63" s="999"/>
      <c r="AW63" s="999"/>
      <c r="AX63" s="999"/>
      <c r="AY63" s="999"/>
      <c r="AZ63" s="1063"/>
      <c r="BA63" s="1063"/>
      <c r="BB63" s="1063"/>
      <c r="BC63" s="1063"/>
      <c r="BD63" s="1063"/>
      <c r="BE63" s="1000"/>
      <c r="BF63" s="1000"/>
      <c r="BG63" s="1000"/>
      <c r="BH63" s="1000"/>
      <c r="BI63" s="1001"/>
      <c r="BJ63" s="1050" t="s">
        <v>108</v>
      </c>
      <c r="BK63" s="991"/>
      <c r="BL63" s="991"/>
      <c r="BM63" s="991"/>
      <c r="BN63" s="1051"/>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352</v>
      </c>
      <c r="BA66" s="1028"/>
      <c r="BB66" s="1028"/>
      <c r="BC66" s="1028"/>
      <c r="BD66" s="1040"/>
      <c r="BE66" s="216"/>
      <c r="BF66" s="216"/>
      <c r="BG66" s="216"/>
      <c r="BH66" s="216"/>
      <c r="BI66" s="216"/>
      <c r="BJ66" s="216"/>
      <c r="BK66" s="216"/>
      <c r="BL66" s="216"/>
      <c r="BM66" s="216"/>
      <c r="BN66" s="216"/>
      <c r="BO66" s="216"/>
      <c r="BP66" s="216"/>
      <c r="BQ66" s="213">
        <v>60</v>
      </c>
      <c r="BR66" s="218"/>
      <c r="BS66" s="993"/>
      <c r="BT66" s="994"/>
      <c r="BU66" s="994"/>
      <c r="BV66" s="994"/>
      <c r="BW66" s="994"/>
      <c r="BX66" s="994"/>
      <c r="BY66" s="994"/>
      <c r="BZ66" s="994"/>
      <c r="CA66" s="994"/>
      <c r="CB66" s="994"/>
      <c r="CC66" s="994"/>
      <c r="CD66" s="994"/>
      <c r="CE66" s="994"/>
      <c r="CF66" s="994"/>
      <c r="CG66" s="995"/>
      <c r="CH66" s="996"/>
      <c r="CI66" s="997"/>
      <c r="CJ66" s="997"/>
      <c r="CK66" s="997"/>
      <c r="CL66" s="998"/>
      <c r="CM66" s="996"/>
      <c r="CN66" s="997"/>
      <c r="CO66" s="997"/>
      <c r="CP66" s="997"/>
      <c r="CQ66" s="998"/>
      <c r="CR66" s="996"/>
      <c r="CS66" s="997"/>
      <c r="CT66" s="997"/>
      <c r="CU66" s="997"/>
      <c r="CV66" s="998"/>
      <c r="CW66" s="996"/>
      <c r="CX66" s="997"/>
      <c r="CY66" s="997"/>
      <c r="CZ66" s="997"/>
      <c r="DA66" s="998"/>
      <c r="DB66" s="996"/>
      <c r="DC66" s="997"/>
      <c r="DD66" s="997"/>
      <c r="DE66" s="997"/>
      <c r="DF66" s="998"/>
      <c r="DG66" s="996"/>
      <c r="DH66" s="997"/>
      <c r="DI66" s="997"/>
      <c r="DJ66" s="997"/>
      <c r="DK66" s="998"/>
      <c r="DL66" s="996"/>
      <c r="DM66" s="997"/>
      <c r="DN66" s="997"/>
      <c r="DO66" s="997"/>
      <c r="DP66" s="998"/>
      <c r="DQ66" s="996"/>
      <c r="DR66" s="997"/>
      <c r="DS66" s="997"/>
      <c r="DT66" s="997"/>
      <c r="DU66" s="998"/>
      <c r="DV66" s="981"/>
      <c r="DW66" s="982"/>
      <c r="DX66" s="982"/>
      <c r="DY66" s="982"/>
      <c r="DZ66" s="983"/>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1"/>
      <c r="BE67" s="216"/>
      <c r="BF67" s="216"/>
      <c r="BG67" s="216"/>
      <c r="BH67" s="216"/>
      <c r="BI67" s="216"/>
      <c r="BJ67" s="216"/>
      <c r="BK67" s="216"/>
      <c r="BL67" s="216"/>
      <c r="BM67" s="216"/>
      <c r="BN67" s="216"/>
      <c r="BO67" s="216"/>
      <c r="BP67" s="216"/>
      <c r="BQ67" s="213">
        <v>61</v>
      </c>
      <c r="BR67" s="218"/>
      <c r="BS67" s="993"/>
      <c r="BT67" s="994"/>
      <c r="BU67" s="994"/>
      <c r="BV67" s="994"/>
      <c r="BW67" s="994"/>
      <c r="BX67" s="994"/>
      <c r="BY67" s="994"/>
      <c r="BZ67" s="994"/>
      <c r="CA67" s="994"/>
      <c r="CB67" s="994"/>
      <c r="CC67" s="994"/>
      <c r="CD67" s="994"/>
      <c r="CE67" s="994"/>
      <c r="CF67" s="994"/>
      <c r="CG67" s="995"/>
      <c r="CH67" s="996"/>
      <c r="CI67" s="997"/>
      <c r="CJ67" s="997"/>
      <c r="CK67" s="997"/>
      <c r="CL67" s="998"/>
      <c r="CM67" s="996"/>
      <c r="CN67" s="997"/>
      <c r="CO67" s="997"/>
      <c r="CP67" s="997"/>
      <c r="CQ67" s="998"/>
      <c r="CR67" s="996"/>
      <c r="CS67" s="997"/>
      <c r="CT67" s="997"/>
      <c r="CU67" s="997"/>
      <c r="CV67" s="998"/>
      <c r="CW67" s="996"/>
      <c r="CX67" s="997"/>
      <c r="CY67" s="997"/>
      <c r="CZ67" s="997"/>
      <c r="DA67" s="998"/>
      <c r="DB67" s="996"/>
      <c r="DC67" s="997"/>
      <c r="DD67" s="997"/>
      <c r="DE67" s="997"/>
      <c r="DF67" s="998"/>
      <c r="DG67" s="996"/>
      <c r="DH67" s="997"/>
      <c r="DI67" s="997"/>
      <c r="DJ67" s="997"/>
      <c r="DK67" s="998"/>
      <c r="DL67" s="996"/>
      <c r="DM67" s="997"/>
      <c r="DN67" s="997"/>
      <c r="DO67" s="997"/>
      <c r="DP67" s="998"/>
      <c r="DQ67" s="996"/>
      <c r="DR67" s="997"/>
      <c r="DS67" s="997"/>
      <c r="DT67" s="997"/>
      <c r="DU67" s="998"/>
      <c r="DV67" s="981"/>
      <c r="DW67" s="982"/>
      <c r="DX67" s="982"/>
      <c r="DY67" s="982"/>
      <c r="DZ67" s="983"/>
      <c r="EA67" s="197"/>
    </row>
    <row r="68" spans="1:131" s="198" customFormat="1" ht="26.25" customHeight="1" thickTop="1">
      <c r="A68" s="209">
        <v>1</v>
      </c>
      <c r="B68" s="748" t="s">
        <v>538</v>
      </c>
      <c r="C68" s="749"/>
      <c r="D68" s="749"/>
      <c r="E68" s="749"/>
      <c r="F68" s="749"/>
      <c r="G68" s="749"/>
      <c r="H68" s="749"/>
      <c r="I68" s="749"/>
      <c r="J68" s="749"/>
      <c r="K68" s="749"/>
      <c r="L68" s="749"/>
      <c r="M68" s="749"/>
      <c r="N68" s="749"/>
      <c r="O68" s="749"/>
      <c r="P68" s="750"/>
      <c r="Q68" s="751">
        <v>1476</v>
      </c>
      <c r="R68" s="736"/>
      <c r="S68" s="736"/>
      <c r="T68" s="736"/>
      <c r="U68" s="737"/>
      <c r="V68" s="735">
        <v>1442</v>
      </c>
      <c r="W68" s="736"/>
      <c r="X68" s="736"/>
      <c r="Y68" s="736"/>
      <c r="Z68" s="737"/>
      <c r="AA68" s="735">
        <v>35</v>
      </c>
      <c r="AB68" s="736"/>
      <c r="AC68" s="736"/>
      <c r="AD68" s="736"/>
      <c r="AE68" s="737"/>
      <c r="AF68" s="735">
        <v>35</v>
      </c>
      <c r="AG68" s="736"/>
      <c r="AH68" s="736"/>
      <c r="AI68" s="736"/>
      <c r="AJ68" s="737"/>
      <c r="AK68" s="735"/>
      <c r="AL68" s="736"/>
      <c r="AM68" s="736"/>
      <c r="AN68" s="736"/>
      <c r="AO68" s="737"/>
      <c r="AP68" s="743"/>
      <c r="AQ68" s="743"/>
      <c r="AR68" s="743"/>
      <c r="AS68" s="743"/>
      <c r="AT68" s="743"/>
      <c r="AU68" s="743"/>
      <c r="AV68" s="743"/>
      <c r="AW68" s="743"/>
      <c r="AX68" s="743"/>
      <c r="AY68" s="743"/>
      <c r="AZ68" s="1013"/>
      <c r="BA68" s="1013"/>
      <c r="BB68" s="1013"/>
      <c r="BC68" s="1013"/>
      <c r="BD68" s="1014"/>
      <c r="BE68" s="216"/>
      <c r="BF68" s="216"/>
      <c r="BG68" s="216"/>
      <c r="BH68" s="216"/>
      <c r="BI68" s="216"/>
      <c r="BJ68" s="216"/>
      <c r="BK68" s="216"/>
      <c r="BL68" s="216"/>
      <c r="BM68" s="216"/>
      <c r="BN68" s="216"/>
      <c r="BO68" s="216"/>
      <c r="BP68" s="216"/>
      <c r="BQ68" s="213">
        <v>62</v>
      </c>
      <c r="BR68" s="218"/>
      <c r="BS68" s="993"/>
      <c r="BT68" s="994"/>
      <c r="BU68" s="994"/>
      <c r="BV68" s="994"/>
      <c r="BW68" s="994"/>
      <c r="BX68" s="994"/>
      <c r="BY68" s="994"/>
      <c r="BZ68" s="994"/>
      <c r="CA68" s="994"/>
      <c r="CB68" s="994"/>
      <c r="CC68" s="994"/>
      <c r="CD68" s="994"/>
      <c r="CE68" s="994"/>
      <c r="CF68" s="994"/>
      <c r="CG68" s="995"/>
      <c r="CH68" s="996"/>
      <c r="CI68" s="997"/>
      <c r="CJ68" s="997"/>
      <c r="CK68" s="997"/>
      <c r="CL68" s="998"/>
      <c r="CM68" s="996"/>
      <c r="CN68" s="997"/>
      <c r="CO68" s="997"/>
      <c r="CP68" s="997"/>
      <c r="CQ68" s="998"/>
      <c r="CR68" s="996"/>
      <c r="CS68" s="997"/>
      <c r="CT68" s="997"/>
      <c r="CU68" s="997"/>
      <c r="CV68" s="998"/>
      <c r="CW68" s="996"/>
      <c r="CX68" s="997"/>
      <c r="CY68" s="997"/>
      <c r="CZ68" s="997"/>
      <c r="DA68" s="998"/>
      <c r="DB68" s="996"/>
      <c r="DC68" s="997"/>
      <c r="DD68" s="997"/>
      <c r="DE68" s="997"/>
      <c r="DF68" s="998"/>
      <c r="DG68" s="996"/>
      <c r="DH68" s="997"/>
      <c r="DI68" s="997"/>
      <c r="DJ68" s="997"/>
      <c r="DK68" s="998"/>
      <c r="DL68" s="996"/>
      <c r="DM68" s="997"/>
      <c r="DN68" s="997"/>
      <c r="DO68" s="997"/>
      <c r="DP68" s="998"/>
      <c r="DQ68" s="996"/>
      <c r="DR68" s="997"/>
      <c r="DS68" s="997"/>
      <c r="DT68" s="997"/>
      <c r="DU68" s="998"/>
      <c r="DV68" s="981"/>
      <c r="DW68" s="982"/>
      <c r="DX68" s="982"/>
      <c r="DY68" s="982"/>
      <c r="DZ68" s="983"/>
      <c r="EA68" s="197"/>
    </row>
    <row r="69" spans="1:131" s="198" customFormat="1" ht="26.25" customHeight="1">
      <c r="A69" s="212">
        <v>2</v>
      </c>
      <c r="B69" s="748" t="s">
        <v>539</v>
      </c>
      <c r="C69" s="749"/>
      <c r="D69" s="749"/>
      <c r="E69" s="749"/>
      <c r="F69" s="749"/>
      <c r="G69" s="749"/>
      <c r="H69" s="749"/>
      <c r="I69" s="749"/>
      <c r="J69" s="749"/>
      <c r="K69" s="749"/>
      <c r="L69" s="749"/>
      <c r="M69" s="749"/>
      <c r="N69" s="749"/>
      <c r="O69" s="749"/>
      <c r="P69" s="750"/>
      <c r="Q69" s="751">
        <v>634650</v>
      </c>
      <c r="R69" s="736"/>
      <c r="S69" s="736"/>
      <c r="T69" s="736"/>
      <c r="U69" s="737"/>
      <c r="V69" s="735">
        <v>617408</v>
      </c>
      <c r="W69" s="736"/>
      <c r="X69" s="736"/>
      <c r="Y69" s="736"/>
      <c r="Z69" s="737"/>
      <c r="AA69" s="735">
        <v>17242</v>
      </c>
      <c r="AB69" s="736"/>
      <c r="AC69" s="736"/>
      <c r="AD69" s="736"/>
      <c r="AE69" s="737"/>
      <c r="AF69" s="735">
        <v>17242</v>
      </c>
      <c r="AG69" s="736"/>
      <c r="AH69" s="736"/>
      <c r="AI69" s="736"/>
      <c r="AJ69" s="737"/>
      <c r="AK69" s="735">
        <v>5814</v>
      </c>
      <c r="AL69" s="736"/>
      <c r="AM69" s="736"/>
      <c r="AN69" s="736"/>
      <c r="AO69" s="737"/>
      <c r="AP69" s="744"/>
      <c r="AQ69" s="744"/>
      <c r="AR69" s="744"/>
      <c r="AS69" s="744"/>
      <c r="AT69" s="744"/>
      <c r="AU69" s="744"/>
      <c r="AV69" s="744"/>
      <c r="AW69" s="744"/>
      <c r="AX69" s="744"/>
      <c r="AY69" s="744"/>
      <c r="AZ69" s="1011"/>
      <c r="BA69" s="1011"/>
      <c r="BB69" s="1011"/>
      <c r="BC69" s="1011"/>
      <c r="BD69" s="1012"/>
      <c r="BE69" s="216"/>
      <c r="BF69" s="216"/>
      <c r="BG69" s="216"/>
      <c r="BH69" s="216"/>
      <c r="BI69" s="216"/>
      <c r="BJ69" s="216"/>
      <c r="BK69" s="216"/>
      <c r="BL69" s="216"/>
      <c r="BM69" s="216"/>
      <c r="BN69" s="216"/>
      <c r="BO69" s="216"/>
      <c r="BP69" s="216"/>
      <c r="BQ69" s="213">
        <v>63</v>
      </c>
      <c r="BR69" s="218"/>
      <c r="BS69" s="993"/>
      <c r="BT69" s="994"/>
      <c r="BU69" s="994"/>
      <c r="BV69" s="994"/>
      <c r="BW69" s="994"/>
      <c r="BX69" s="994"/>
      <c r="BY69" s="994"/>
      <c r="BZ69" s="994"/>
      <c r="CA69" s="994"/>
      <c r="CB69" s="994"/>
      <c r="CC69" s="994"/>
      <c r="CD69" s="994"/>
      <c r="CE69" s="994"/>
      <c r="CF69" s="994"/>
      <c r="CG69" s="995"/>
      <c r="CH69" s="996"/>
      <c r="CI69" s="997"/>
      <c r="CJ69" s="997"/>
      <c r="CK69" s="997"/>
      <c r="CL69" s="998"/>
      <c r="CM69" s="996"/>
      <c r="CN69" s="997"/>
      <c r="CO69" s="997"/>
      <c r="CP69" s="997"/>
      <c r="CQ69" s="998"/>
      <c r="CR69" s="996"/>
      <c r="CS69" s="997"/>
      <c r="CT69" s="997"/>
      <c r="CU69" s="997"/>
      <c r="CV69" s="998"/>
      <c r="CW69" s="996"/>
      <c r="CX69" s="997"/>
      <c r="CY69" s="997"/>
      <c r="CZ69" s="997"/>
      <c r="DA69" s="998"/>
      <c r="DB69" s="996"/>
      <c r="DC69" s="997"/>
      <c r="DD69" s="997"/>
      <c r="DE69" s="997"/>
      <c r="DF69" s="998"/>
      <c r="DG69" s="996"/>
      <c r="DH69" s="997"/>
      <c r="DI69" s="997"/>
      <c r="DJ69" s="997"/>
      <c r="DK69" s="998"/>
      <c r="DL69" s="996"/>
      <c r="DM69" s="997"/>
      <c r="DN69" s="997"/>
      <c r="DO69" s="997"/>
      <c r="DP69" s="998"/>
      <c r="DQ69" s="996"/>
      <c r="DR69" s="997"/>
      <c r="DS69" s="997"/>
      <c r="DT69" s="997"/>
      <c r="DU69" s="998"/>
      <c r="DV69" s="981"/>
      <c r="DW69" s="982"/>
      <c r="DX69" s="982"/>
      <c r="DY69" s="982"/>
      <c r="DZ69" s="983"/>
      <c r="EA69" s="197"/>
    </row>
    <row r="70" spans="1:131" s="198" customFormat="1" ht="26.25" customHeight="1">
      <c r="A70" s="212">
        <v>3</v>
      </c>
      <c r="B70" s="748" t="s">
        <v>539</v>
      </c>
      <c r="C70" s="749"/>
      <c r="D70" s="749"/>
      <c r="E70" s="749"/>
      <c r="F70" s="749"/>
      <c r="G70" s="749"/>
      <c r="H70" s="749"/>
      <c r="I70" s="749"/>
      <c r="J70" s="749"/>
      <c r="K70" s="749"/>
      <c r="L70" s="749"/>
      <c r="M70" s="749"/>
      <c r="N70" s="749"/>
      <c r="O70" s="749"/>
      <c r="P70" s="750"/>
      <c r="Q70" s="752">
        <v>31982</v>
      </c>
      <c r="R70" s="742"/>
      <c r="S70" s="742"/>
      <c r="T70" s="742"/>
      <c r="U70" s="742"/>
      <c r="V70" s="742">
        <v>31890</v>
      </c>
      <c r="W70" s="742"/>
      <c r="X70" s="742"/>
      <c r="Y70" s="742"/>
      <c r="Z70" s="742"/>
      <c r="AA70" s="742">
        <v>92</v>
      </c>
      <c r="AB70" s="742"/>
      <c r="AC70" s="742"/>
      <c r="AD70" s="742"/>
      <c r="AE70" s="742"/>
      <c r="AF70" s="742">
        <v>92</v>
      </c>
      <c r="AG70" s="742"/>
      <c r="AH70" s="742"/>
      <c r="AI70" s="742"/>
      <c r="AJ70" s="742"/>
      <c r="AK70" s="742">
        <v>972</v>
      </c>
      <c r="AL70" s="742"/>
      <c r="AM70" s="742"/>
      <c r="AN70" s="742"/>
      <c r="AO70" s="742"/>
      <c r="AP70" s="744"/>
      <c r="AQ70" s="744"/>
      <c r="AR70" s="744"/>
      <c r="AS70" s="744"/>
      <c r="AT70" s="744"/>
      <c r="AU70" s="744"/>
      <c r="AV70" s="744"/>
      <c r="AW70" s="744"/>
      <c r="AX70" s="744"/>
      <c r="AY70" s="744"/>
      <c r="AZ70" s="1011"/>
      <c r="BA70" s="1011"/>
      <c r="BB70" s="1011"/>
      <c r="BC70" s="1011"/>
      <c r="BD70" s="1012"/>
      <c r="BE70" s="216"/>
      <c r="BF70" s="216"/>
      <c r="BG70" s="216"/>
      <c r="BH70" s="216"/>
      <c r="BI70" s="216"/>
      <c r="BJ70" s="216"/>
      <c r="BK70" s="216"/>
      <c r="BL70" s="216"/>
      <c r="BM70" s="216"/>
      <c r="BN70" s="216"/>
      <c r="BO70" s="216"/>
      <c r="BP70" s="216"/>
      <c r="BQ70" s="213">
        <v>64</v>
      </c>
      <c r="BR70" s="218"/>
      <c r="BS70" s="993"/>
      <c r="BT70" s="994"/>
      <c r="BU70" s="994"/>
      <c r="BV70" s="994"/>
      <c r="BW70" s="994"/>
      <c r="BX70" s="994"/>
      <c r="BY70" s="994"/>
      <c r="BZ70" s="994"/>
      <c r="CA70" s="994"/>
      <c r="CB70" s="994"/>
      <c r="CC70" s="994"/>
      <c r="CD70" s="994"/>
      <c r="CE70" s="994"/>
      <c r="CF70" s="994"/>
      <c r="CG70" s="995"/>
      <c r="CH70" s="996"/>
      <c r="CI70" s="997"/>
      <c r="CJ70" s="997"/>
      <c r="CK70" s="997"/>
      <c r="CL70" s="998"/>
      <c r="CM70" s="996"/>
      <c r="CN70" s="997"/>
      <c r="CO70" s="997"/>
      <c r="CP70" s="997"/>
      <c r="CQ70" s="998"/>
      <c r="CR70" s="996"/>
      <c r="CS70" s="997"/>
      <c r="CT70" s="997"/>
      <c r="CU70" s="997"/>
      <c r="CV70" s="998"/>
      <c r="CW70" s="996"/>
      <c r="CX70" s="997"/>
      <c r="CY70" s="997"/>
      <c r="CZ70" s="997"/>
      <c r="DA70" s="998"/>
      <c r="DB70" s="996"/>
      <c r="DC70" s="997"/>
      <c r="DD70" s="997"/>
      <c r="DE70" s="997"/>
      <c r="DF70" s="998"/>
      <c r="DG70" s="996"/>
      <c r="DH70" s="997"/>
      <c r="DI70" s="997"/>
      <c r="DJ70" s="997"/>
      <c r="DK70" s="998"/>
      <c r="DL70" s="996"/>
      <c r="DM70" s="997"/>
      <c r="DN70" s="997"/>
      <c r="DO70" s="997"/>
      <c r="DP70" s="998"/>
      <c r="DQ70" s="996"/>
      <c r="DR70" s="997"/>
      <c r="DS70" s="997"/>
      <c r="DT70" s="997"/>
      <c r="DU70" s="998"/>
      <c r="DV70" s="981"/>
      <c r="DW70" s="982"/>
      <c r="DX70" s="982"/>
      <c r="DY70" s="982"/>
      <c r="DZ70" s="983"/>
      <c r="EA70" s="197"/>
    </row>
    <row r="71" spans="1:131" s="198" customFormat="1" ht="26.25" customHeight="1">
      <c r="A71" s="212">
        <v>4</v>
      </c>
      <c r="B71" s="748" t="s">
        <v>540</v>
      </c>
      <c r="C71" s="749"/>
      <c r="D71" s="749"/>
      <c r="E71" s="749"/>
      <c r="F71" s="749"/>
      <c r="G71" s="749"/>
      <c r="H71" s="749"/>
      <c r="I71" s="749"/>
      <c r="J71" s="749"/>
      <c r="K71" s="749"/>
      <c r="L71" s="749"/>
      <c r="M71" s="749"/>
      <c r="N71" s="749"/>
      <c r="O71" s="749"/>
      <c r="P71" s="750"/>
      <c r="Q71" s="752">
        <v>346</v>
      </c>
      <c r="R71" s="742"/>
      <c r="S71" s="742"/>
      <c r="T71" s="742"/>
      <c r="U71" s="742"/>
      <c r="V71" s="742">
        <v>170</v>
      </c>
      <c r="W71" s="742"/>
      <c r="X71" s="742"/>
      <c r="Y71" s="742"/>
      <c r="Z71" s="742"/>
      <c r="AA71" s="742">
        <v>176</v>
      </c>
      <c r="AB71" s="742"/>
      <c r="AC71" s="742"/>
      <c r="AD71" s="742"/>
      <c r="AE71" s="742"/>
      <c r="AF71" s="742">
        <v>176</v>
      </c>
      <c r="AG71" s="742"/>
      <c r="AH71" s="742"/>
      <c r="AI71" s="742"/>
      <c r="AJ71" s="742"/>
      <c r="AK71" s="742"/>
      <c r="AL71" s="742"/>
      <c r="AM71" s="742"/>
      <c r="AN71" s="742"/>
      <c r="AO71" s="742"/>
      <c r="AP71" s="744"/>
      <c r="AQ71" s="744"/>
      <c r="AR71" s="744"/>
      <c r="AS71" s="744"/>
      <c r="AT71" s="744"/>
      <c r="AU71" s="744"/>
      <c r="AV71" s="744"/>
      <c r="AW71" s="744"/>
      <c r="AX71" s="744"/>
      <c r="AY71" s="744"/>
      <c r="AZ71" s="1011"/>
      <c r="BA71" s="1011"/>
      <c r="BB71" s="1011"/>
      <c r="BC71" s="1011"/>
      <c r="BD71" s="1012"/>
      <c r="BE71" s="216"/>
      <c r="BF71" s="216"/>
      <c r="BG71" s="216"/>
      <c r="BH71" s="216"/>
      <c r="BI71" s="216"/>
      <c r="BJ71" s="216"/>
      <c r="BK71" s="216"/>
      <c r="BL71" s="216"/>
      <c r="BM71" s="216"/>
      <c r="BN71" s="216"/>
      <c r="BO71" s="216"/>
      <c r="BP71" s="216"/>
      <c r="BQ71" s="213">
        <v>65</v>
      </c>
      <c r="BR71" s="218"/>
      <c r="BS71" s="993"/>
      <c r="BT71" s="994"/>
      <c r="BU71" s="994"/>
      <c r="BV71" s="994"/>
      <c r="BW71" s="994"/>
      <c r="BX71" s="994"/>
      <c r="BY71" s="994"/>
      <c r="BZ71" s="994"/>
      <c r="CA71" s="994"/>
      <c r="CB71" s="994"/>
      <c r="CC71" s="994"/>
      <c r="CD71" s="994"/>
      <c r="CE71" s="994"/>
      <c r="CF71" s="994"/>
      <c r="CG71" s="995"/>
      <c r="CH71" s="996"/>
      <c r="CI71" s="997"/>
      <c r="CJ71" s="997"/>
      <c r="CK71" s="997"/>
      <c r="CL71" s="998"/>
      <c r="CM71" s="996"/>
      <c r="CN71" s="997"/>
      <c r="CO71" s="997"/>
      <c r="CP71" s="997"/>
      <c r="CQ71" s="998"/>
      <c r="CR71" s="996"/>
      <c r="CS71" s="997"/>
      <c r="CT71" s="997"/>
      <c r="CU71" s="997"/>
      <c r="CV71" s="998"/>
      <c r="CW71" s="996"/>
      <c r="CX71" s="997"/>
      <c r="CY71" s="997"/>
      <c r="CZ71" s="997"/>
      <c r="DA71" s="998"/>
      <c r="DB71" s="996"/>
      <c r="DC71" s="997"/>
      <c r="DD71" s="997"/>
      <c r="DE71" s="997"/>
      <c r="DF71" s="998"/>
      <c r="DG71" s="996"/>
      <c r="DH71" s="997"/>
      <c r="DI71" s="997"/>
      <c r="DJ71" s="997"/>
      <c r="DK71" s="998"/>
      <c r="DL71" s="996"/>
      <c r="DM71" s="997"/>
      <c r="DN71" s="997"/>
      <c r="DO71" s="997"/>
      <c r="DP71" s="998"/>
      <c r="DQ71" s="996"/>
      <c r="DR71" s="997"/>
      <c r="DS71" s="997"/>
      <c r="DT71" s="997"/>
      <c r="DU71" s="998"/>
      <c r="DV71" s="981"/>
      <c r="DW71" s="982"/>
      <c r="DX71" s="982"/>
      <c r="DY71" s="982"/>
      <c r="DZ71" s="983"/>
      <c r="EA71" s="197"/>
    </row>
    <row r="72" spans="1:131" s="198" customFormat="1" ht="26.25" customHeight="1">
      <c r="A72" s="212">
        <v>5</v>
      </c>
      <c r="B72" s="748" t="s">
        <v>540</v>
      </c>
      <c r="C72" s="749"/>
      <c r="D72" s="749"/>
      <c r="E72" s="749"/>
      <c r="F72" s="749"/>
      <c r="G72" s="749"/>
      <c r="H72" s="749"/>
      <c r="I72" s="749"/>
      <c r="J72" s="749"/>
      <c r="K72" s="749"/>
      <c r="L72" s="749"/>
      <c r="M72" s="749"/>
      <c r="N72" s="749"/>
      <c r="O72" s="749"/>
      <c r="P72" s="750"/>
      <c r="Q72" s="752">
        <v>422</v>
      </c>
      <c r="R72" s="742"/>
      <c r="S72" s="742"/>
      <c r="T72" s="742"/>
      <c r="U72" s="742"/>
      <c r="V72" s="742">
        <v>404</v>
      </c>
      <c r="W72" s="742"/>
      <c r="X72" s="742"/>
      <c r="Y72" s="742"/>
      <c r="Z72" s="742"/>
      <c r="AA72" s="742">
        <v>17</v>
      </c>
      <c r="AB72" s="742"/>
      <c r="AC72" s="742"/>
      <c r="AD72" s="742"/>
      <c r="AE72" s="742"/>
      <c r="AF72" s="742">
        <v>17</v>
      </c>
      <c r="AG72" s="742"/>
      <c r="AH72" s="742"/>
      <c r="AI72" s="742"/>
      <c r="AJ72" s="742"/>
      <c r="AK72" s="742">
        <v>95</v>
      </c>
      <c r="AL72" s="742"/>
      <c r="AM72" s="742"/>
      <c r="AN72" s="742"/>
      <c r="AO72" s="742"/>
      <c r="AP72" s="744"/>
      <c r="AQ72" s="744"/>
      <c r="AR72" s="744"/>
      <c r="AS72" s="744"/>
      <c r="AT72" s="744"/>
      <c r="AU72" s="744"/>
      <c r="AV72" s="744"/>
      <c r="AW72" s="744"/>
      <c r="AX72" s="744"/>
      <c r="AY72" s="744"/>
      <c r="AZ72" s="1011"/>
      <c r="BA72" s="1011"/>
      <c r="BB72" s="1011"/>
      <c r="BC72" s="1011"/>
      <c r="BD72" s="1012"/>
      <c r="BE72" s="216"/>
      <c r="BF72" s="216"/>
      <c r="BG72" s="216"/>
      <c r="BH72" s="216"/>
      <c r="BI72" s="216"/>
      <c r="BJ72" s="216"/>
      <c r="BK72" s="216"/>
      <c r="BL72" s="216"/>
      <c r="BM72" s="216"/>
      <c r="BN72" s="216"/>
      <c r="BO72" s="216"/>
      <c r="BP72" s="216"/>
      <c r="BQ72" s="213">
        <v>66</v>
      </c>
      <c r="BR72" s="218"/>
      <c r="BS72" s="993"/>
      <c r="BT72" s="994"/>
      <c r="BU72" s="994"/>
      <c r="BV72" s="994"/>
      <c r="BW72" s="994"/>
      <c r="BX72" s="994"/>
      <c r="BY72" s="994"/>
      <c r="BZ72" s="994"/>
      <c r="CA72" s="994"/>
      <c r="CB72" s="994"/>
      <c r="CC72" s="994"/>
      <c r="CD72" s="994"/>
      <c r="CE72" s="994"/>
      <c r="CF72" s="994"/>
      <c r="CG72" s="995"/>
      <c r="CH72" s="996"/>
      <c r="CI72" s="997"/>
      <c r="CJ72" s="997"/>
      <c r="CK72" s="997"/>
      <c r="CL72" s="998"/>
      <c r="CM72" s="996"/>
      <c r="CN72" s="997"/>
      <c r="CO72" s="997"/>
      <c r="CP72" s="997"/>
      <c r="CQ72" s="998"/>
      <c r="CR72" s="996"/>
      <c r="CS72" s="997"/>
      <c r="CT72" s="997"/>
      <c r="CU72" s="997"/>
      <c r="CV72" s="998"/>
      <c r="CW72" s="996"/>
      <c r="CX72" s="997"/>
      <c r="CY72" s="997"/>
      <c r="CZ72" s="997"/>
      <c r="DA72" s="998"/>
      <c r="DB72" s="996"/>
      <c r="DC72" s="997"/>
      <c r="DD72" s="997"/>
      <c r="DE72" s="997"/>
      <c r="DF72" s="998"/>
      <c r="DG72" s="996"/>
      <c r="DH72" s="997"/>
      <c r="DI72" s="997"/>
      <c r="DJ72" s="997"/>
      <c r="DK72" s="998"/>
      <c r="DL72" s="996"/>
      <c r="DM72" s="997"/>
      <c r="DN72" s="997"/>
      <c r="DO72" s="997"/>
      <c r="DP72" s="998"/>
      <c r="DQ72" s="996"/>
      <c r="DR72" s="997"/>
      <c r="DS72" s="997"/>
      <c r="DT72" s="997"/>
      <c r="DU72" s="998"/>
      <c r="DV72" s="981"/>
      <c r="DW72" s="982"/>
      <c r="DX72" s="982"/>
      <c r="DY72" s="982"/>
      <c r="DZ72" s="983"/>
      <c r="EA72" s="197"/>
    </row>
    <row r="73" spans="1:131" s="198" customFormat="1" ht="26.25" customHeight="1">
      <c r="A73" s="212">
        <v>6</v>
      </c>
      <c r="B73" s="748" t="s">
        <v>537</v>
      </c>
      <c r="C73" s="749"/>
      <c r="D73" s="749"/>
      <c r="E73" s="749"/>
      <c r="F73" s="749"/>
      <c r="G73" s="749"/>
      <c r="H73" s="749"/>
      <c r="I73" s="749"/>
      <c r="J73" s="749"/>
      <c r="K73" s="749"/>
      <c r="L73" s="749"/>
      <c r="M73" s="749"/>
      <c r="N73" s="749"/>
      <c r="O73" s="749"/>
      <c r="P73" s="750"/>
      <c r="Q73" s="751">
        <v>832</v>
      </c>
      <c r="R73" s="736"/>
      <c r="S73" s="736"/>
      <c r="T73" s="736"/>
      <c r="U73" s="737"/>
      <c r="V73" s="735">
        <v>798</v>
      </c>
      <c r="W73" s="736"/>
      <c r="X73" s="736"/>
      <c r="Y73" s="736"/>
      <c r="Z73" s="737"/>
      <c r="AA73" s="735">
        <v>33</v>
      </c>
      <c r="AB73" s="736"/>
      <c r="AC73" s="736"/>
      <c r="AD73" s="736"/>
      <c r="AE73" s="737"/>
      <c r="AF73" s="735">
        <v>33</v>
      </c>
      <c r="AG73" s="736"/>
      <c r="AH73" s="736"/>
      <c r="AI73" s="736"/>
      <c r="AJ73" s="737"/>
      <c r="AK73" s="735">
        <v>56</v>
      </c>
      <c r="AL73" s="736"/>
      <c r="AM73" s="736"/>
      <c r="AN73" s="736"/>
      <c r="AO73" s="737"/>
      <c r="AP73" s="745"/>
      <c r="AQ73" s="746"/>
      <c r="AR73" s="746"/>
      <c r="AS73" s="746"/>
      <c r="AT73" s="747"/>
      <c r="AU73" s="745"/>
      <c r="AV73" s="746"/>
      <c r="AW73" s="746"/>
      <c r="AX73" s="746"/>
      <c r="AY73" s="747"/>
      <c r="AZ73" s="1011"/>
      <c r="BA73" s="1011"/>
      <c r="BB73" s="1011"/>
      <c r="BC73" s="1011"/>
      <c r="BD73" s="1012"/>
      <c r="BE73" s="216"/>
      <c r="BF73" s="216"/>
      <c r="BG73" s="216"/>
      <c r="BH73" s="216"/>
      <c r="BI73" s="216"/>
      <c r="BJ73" s="216"/>
      <c r="BK73" s="216"/>
      <c r="BL73" s="216"/>
      <c r="BM73" s="216"/>
      <c r="BN73" s="216"/>
      <c r="BO73" s="216"/>
      <c r="BP73" s="216"/>
      <c r="BQ73" s="213">
        <v>67</v>
      </c>
      <c r="BR73" s="218"/>
      <c r="BS73" s="993"/>
      <c r="BT73" s="994"/>
      <c r="BU73" s="994"/>
      <c r="BV73" s="994"/>
      <c r="BW73" s="994"/>
      <c r="BX73" s="994"/>
      <c r="BY73" s="994"/>
      <c r="BZ73" s="994"/>
      <c r="CA73" s="994"/>
      <c r="CB73" s="994"/>
      <c r="CC73" s="994"/>
      <c r="CD73" s="994"/>
      <c r="CE73" s="994"/>
      <c r="CF73" s="994"/>
      <c r="CG73" s="995"/>
      <c r="CH73" s="996"/>
      <c r="CI73" s="997"/>
      <c r="CJ73" s="997"/>
      <c r="CK73" s="997"/>
      <c r="CL73" s="998"/>
      <c r="CM73" s="996"/>
      <c r="CN73" s="997"/>
      <c r="CO73" s="997"/>
      <c r="CP73" s="997"/>
      <c r="CQ73" s="998"/>
      <c r="CR73" s="996"/>
      <c r="CS73" s="997"/>
      <c r="CT73" s="997"/>
      <c r="CU73" s="997"/>
      <c r="CV73" s="998"/>
      <c r="CW73" s="996"/>
      <c r="CX73" s="997"/>
      <c r="CY73" s="997"/>
      <c r="CZ73" s="997"/>
      <c r="DA73" s="998"/>
      <c r="DB73" s="996"/>
      <c r="DC73" s="997"/>
      <c r="DD73" s="997"/>
      <c r="DE73" s="997"/>
      <c r="DF73" s="998"/>
      <c r="DG73" s="996"/>
      <c r="DH73" s="997"/>
      <c r="DI73" s="997"/>
      <c r="DJ73" s="997"/>
      <c r="DK73" s="998"/>
      <c r="DL73" s="996"/>
      <c r="DM73" s="997"/>
      <c r="DN73" s="997"/>
      <c r="DO73" s="997"/>
      <c r="DP73" s="998"/>
      <c r="DQ73" s="996"/>
      <c r="DR73" s="997"/>
      <c r="DS73" s="997"/>
      <c r="DT73" s="997"/>
      <c r="DU73" s="998"/>
      <c r="DV73" s="981"/>
      <c r="DW73" s="982"/>
      <c r="DX73" s="982"/>
      <c r="DY73" s="982"/>
      <c r="DZ73" s="983"/>
      <c r="EA73" s="197"/>
    </row>
    <row r="74" spans="1:131" s="198" customFormat="1" ht="26.25" customHeight="1">
      <c r="A74" s="212">
        <v>7</v>
      </c>
      <c r="B74" s="748" t="s">
        <v>536</v>
      </c>
      <c r="C74" s="749"/>
      <c r="D74" s="749"/>
      <c r="E74" s="749"/>
      <c r="F74" s="749"/>
      <c r="G74" s="749"/>
      <c r="H74" s="749"/>
      <c r="I74" s="749"/>
      <c r="J74" s="749"/>
      <c r="K74" s="749"/>
      <c r="L74" s="749"/>
      <c r="M74" s="749"/>
      <c r="N74" s="749"/>
      <c r="O74" s="749"/>
      <c r="P74" s="750"/>
      <c r="Q74" s="752">
        <v>3711</v>
      </c>
      <c r="R74" s="742"/>
      <c r="S74" s="742"/>
      <c r="T74" s="742"/>
      <c r="U74" s="742"/>
      <c r="V74" s="742">
        <v>3471</v>
      </c>
      <c r="W74" s="742"/>
      <c r="X74" s="742"/>
      <c r="Y74" s="742"/>
      <c r="Z74" s="742"/>
      <c r="AA74" s="742">
        <v>240</v>
      </c>
      <c r="AB74" s="742"/>
      <c r="AC74" s="742"/>
      <c r="AD74" s="742"/>
      <c r="AE74" s="742"/>
      <c r="AF74" s="742">
        <v>240</v>
      </c>
      <c r="AG74" s="742"/>
      <c r="AH74" s="742"/>
      <c r="AI74" s="742"/>
      <c r="AJ74" s="742"/>
      <c r="AK74" s="742">
        <v>20</v>
      </c>
      <c r="AL74" s="742"/>
      <c r="AM74" s="742"/>
      <c r="AN74" s="742"/>
      <c r="AO74" s="742"/>
      <c r="AP74" s="742">
        <v>1604</v>
      </c>
      <c r="AQ74" s="742"/>
      <c r="AR74" s="742"/>
      <c r="AS74" s="742"/>
      <c r="AT74" s="742"/>
      <c r="AU74" s="742"/>
      <c r="AV74" s="742"/>
      <c r="AW74" s="742"/>
      <c r="AX74" s="742"/>
      <c r="AY74" s="742"/>
      <c r="AZ74" s="1011"/>
      <c r="BA74" s="1011"/>
      <c r="BB74" s="1011"/>
      <c r="BC74" s="1011"/>
      <c r="BD74" s="1012"/>
      <c r="BE74" s="216"/>
      <c r="BF74" s="216"/>
      <c r="BG74" s="216"/>
      <c r="BH74" s="216"/>
      <c r="BI74" s="216"/>
      <c r="BJ74" s="216"/>
      <c r="BK74" s="216"/>
      <c r="BL74" s="216"/>
      <c r="BM74" s="216"/>
      <c r="BN74" s="216"/>
      <c r="BO74" s="216"/>
      <c r="BP74" s="216"/>
      <c r="BQ74" s="213">
        <v>68</v>
      </c>
      <c r="BR74" s="218"/>
      <c r="BS74" s="993"/>
      <c r="BT74" s="994"/>
      <c r="BU74" s="994"/>
      <c r="BV74" s="994"/>
      <c r="BW74" s="994"/>
      <c r="BX74" s="994"/>
      <c r="BY74" s="994"/>
      <c r="BZ74" s="994"/>
      <c r="CA74" s="994"/>
      <c r="CB74" s="994"/>
      <c r="CC74" s="994"/>
      <c r="CD74" s="994"/>
      <c r="CE74" s="994"/>
      <c r="CF74" s="994"/>
      <c r="CG74" s="995"/>
      <c r="CH74" s="996"/>
      <c r="CI74" s="997"/>
      <c r="CJ74" s="997"/>
      <c r="CK74" s="997"/>
      <c r="CL74" s="998"/>
      <c r="CM74" s="996"/>
      <c r="CN74" s="997"/>
      <c r="CO74" s="997"/>
      <c r="CP74" s="997"/>
      <c r="CQ74" s="998"/>
      <c r="CR74" s="996"/>
      <c r="CS74" s="997"/>
      <c r="CT74" s="997"/>
      <c r="CU74" s="997"/>
      <c r="CV74" s="998"/>
      <c r="CW74" s="996"/>
      <c r="CX74" s="997"/>
      <c r="CY74" s="997"/>
      <c r="CZ74" s="997"/>
      <c r="DA74" s="998"/>
      <c r="DB74" s="996"/>
      <c r="DC74" s="997"/>
      <c r="DD74" s="997"/>
      <c r="DE74" s="997"/>
      <c r="DF74" s="998"/>
      <c r="DG74" s="996"/>
      <c r="DH74" s="997"/>
      <c r="DI74" s="997"/>
      <c r="DJ74" s="997"/>
      <c r="DK74" s="998"/>
      <c r="DL74" s="996"/>
      <c r="DM74" s="997"/>
      <c r="DN74" s="997"/>
      <c r="DO74" s="997"/>
      <c r="DP74" s="998"/>
      <c r="DQ74" s="996"/>
      <c r="DR74" s="997"/>
      <c r="DS74" s="997"/>
      <c r="DT74" s="997"/>
      <c r="DU74" s="998"/>
      <c r="DV74" s="981"/>
      <c r="DW74" s="982"/>
      <c r="DX74" s="982"/>
      <c r="DY74" s="982"/>
      <c r="DZ74" s="983"/>
      <c r="EA74" s="197"/>
    </row>
    <row r="75" spans="1:131" s="198" customFormat="1" ht="26.25" customHeight="1">
      <c r="A75" s="212">
        <v>8</v>
      </c>
      <c r="B75" s="748" t="s">
        <v>541</v>
      </c>
      <c r="C75" s="749"/>
      <c r="D75" s="749"/>
      <c r="E75" s="749"/>
      <c r="F75" s="749"/>
      <c r="G75" s="749"/>
      <c r="H75" s="749"/>
      <c r="I75" s="749"/>
      <c r="J75" s="749"/>
      <c r="K75" s="749"/>
      <c r="L75" s="749"/>
      <c r="M75" s="749"/>
      <c r="N75" s="749"/>
      <c r="O75" s="749"/>
      <c r="P75" s="750"/>
      <c r="Q75" s="751">
        <v>163</v>
      </c>
      <c r="R75" s="736"/>
      <c r="S75" s="736"/>
      <c r="T75" s="736"/>
      <c r="U75" s="737"/>
      <c r="V75" s="735">
        <v>79</v>
      </c>
      <c r="W75" s="736"/>
      <c r="X75" s="736"/>
      <c r="Y75" s="736"/>
      <c r="Z75" s="737"/>
      <c r="AA75" s="735">
        <v>84</v>
      </c>
      <c r="AB75" s="736"/>
      <c r="AC75" s="736"/>
      <c r="AD75" s="736"/>
      <c r="AE75" s="737"/>
      <c r="AF75" s="735">
        <v>65</v>
      </c>
      <c r="AG75" s="736"/>
      <c r="AH75" s="736"/>
      <c r="AI75" s="736"/>
      <c r="AJ75" s="737"/>
      <c r="AK75" s="735"/>
      <c r="AL75" s="736"/>
      <c r="AM75" s="736"/>
      <c r="AN75" s="736"/>
      <c r="AO75" s="737"/>
      <c r="AP75" s="735"/>
      <c r="AQ75" s="736"/>
      <c r="AR75" s="736"/>
      <c r="AS75" s="736"/>
      <c r="AT75" s="737"/>
      <c r="AU75" s="735"/>
      <c r="AV75" s="736"/>
      <c r="AW75" s="736"/>
      <c r="AX75" s="736"/>
      <c r="AY75" s="737"/>
      <c r="AZ75" s="1011"/>
      <c r="BA75" s="1011"/>
      <c r="BB75" s="1011"/>
      <c r="BC75" s="1011"/>
      <c r="BD75" s="1012"/>
      <c r="BE75" s="216"/>
      <c r="BF75" s="216"/>
      <c r="BG75" s="216"/>
      <c r="BH75" s="216"/>
      <c r="BI75" s="216"/>
      <c r="BJ75" s="216"/>
      <c r="BK75" s="216"/>
      <c r="BL75" s="216"/>
      <c r="BM75" s="216"/>
      <c r="BN75" s="216"/>
      <c r="BO75" s="216"/>
      <c r="BP75" s="216"/>
      <c r="BQ75" s="213">
        <v>69</v>
      </c>
      <c r="BR75" s="218"/>
      <c r="BS75" s="993"/>
      <c r="BT75" s="994"/>
      <c r="BU75" s="994"/>
      <c r="BV75" s="994"/>
      <c r="BW75" s="994"/>
      <c r="BX75" s="994"/>
      <c r="BY75" s="994"/>
      <c r="BZ75" s="994"/>
      <c r="CA75" s="994"/>
      <c r="CB75" s="994"/>
      <c r="CC75" s="994"/>
      <c r="CD75" s="994"/>
      <c r="CE75" s="994"/>
      <c r="CF75" s="994"/>
      <c r="CG75" s="995"/>
      <c r="CH75" s="996"/>
      <c r="CI75" s="997"/>
      <c r="CJ75" s="997"/>
      <c r="CK75" s="997"/>
      <c r="CL75" s="998"/>
      <c r="CM75" s="996"/>
      <c r="CN75" s="997"/>
      <c r="CO75" s="997"/>
      <c r="CP75" s="997"/>
      <c r="CQ75" s="998"/>
      <c r="CR75" s="996"/>
      <c r="CS75" s="997"/>
      <c r="CT75" s="997"/>
      <c r="CU75" s="997"/>
      <c r="CV75" s="998"/>
      <c r="CW75" s="996"/>
      <c r="CX75" s="997"/>
      <c r="CY75" s="997"/>
      <c r="CZ75" s="997"/>
      <c r="DA75" s="998"/>
      <c r="DB75" s="996"/>
      <c r="DC75" s="997"/>
      <c r="DD75" s="997"/>
      <c r="DE75" s="997"/>
      <c r="DF75" s="998"/>
      <c r="DG75" s="996"/>
      <c r="DH75" s="997"/>
      <c r="DI75" s="997"/>
      <c r="DJ75" s="997"/>
      <c r="DK75" s="998"/>
      <c r="DL75" s="996"/>
      <c r="DM75" s="997"/>
      <c r="DN75" s="997"/>
      <c r="DO75" s="997"/>
      <c r="DP75" s="998"/>
      <c r="DQ75" s="996"/>
      <c r="DR75" s="997"/>
      <c r="DS75" s="997"/>
      <c r="DT75" s="997"/>
      <c r="DU75" s="998"/>
      <c r="DV75" s="981"/>
      <c r="DW75" s="982"/>
      <c r="DX75" s="982"/>
      <c r="DY75" s="982"/>
      <c r="DZ75" s="983"/>
      <c r="EA75" s="197"/>
    </row>
    <row r="76" spans="1:131" s="198" customFormat="1" ht="26.25" customHeight="1">
      <c r="A76" s="212">
        <v>9</v>
      </c>
      <c r="B76" s="748"/>
      <c r="C76" s="749"/>
      <c r="D76" s="749"/>
      <c r="E76" s="749"/>
      <c r="F76" s="749"/>
      <c r="G76" s="749"/>
      <c r="H76" s="749"/>
      <c r="I76" s="749"/>
      <c r="J76" s="749"/>
      <c r="K76" s="749"/>
      <c r="L76" s="749"/>
      <c r="M76" s="749"/>
      <c r="N76" s="749"/>
      <c r="O76" s="749"/>
      <c r="P76" s="750"/>
      <c r="Q76" s="751"/>
      <c r="R76" s="736"/>
      <c r="S76" s="736"/>
      <c r="T76" s="736"/>
      <c r="U76" s="737"/>
      <c r="V76" s="735"/>
      <c r="W76" s="736"/>
      <c r="X76" s="736"/>
      <c r="Y76" s="736"/>
      <c r="Z76" s="737"/>
      <c r="AA76" s="735"/>
      <c r="AB76" s="736"/>
      <c r="AC76" s="736"/>
      <c r="AD76" s="736"/>
      <c r="AE76" s="737"/>
      <c r="AF76" s="735"/>
      <c r="AG76" s="736"/>
      <c r="AH76" s="736"/>
      <c r="AI76" s="736"/>
      <c r="AJ76" s="737"/>
      <c r="AK76" s="735"/>
      <c r="AL76" s="736"/>
      <c r="AM76" s="736"/>
      <c r="AN76" s="736"/>
      <c r="AO76" s="737"/>
      <c r="AP76" s="735"/>
      <c r="AQ76" s="736"/>
      <c r="AR76" s="736"/>
      <c r="AS76" s="736"/>
      <c r="AT76" s="737"/>
      <c r="AU76" s="735"/>
      <c r="AV76" s="736"/>
      <c r="AW76" s="736"/>
      <c r="AX76" s="736"/>
      <c r="AY76" s="737"/>
      <c r="AZ76" s="1011"/>
      <c r="BA76" s="1011"/>
      <c r="BB76" s="1011"/>
      <c r="BC76" s="1011"/>
      <c r="BD76" s="1012"/>
      <c r="BE76" s="216"/>
      <c r="BF76" s="216"/>
      <c r="BG76" s="216"/>
      <c r="BH76" s="216"/>
      <c r="BI76" s="216"/>
      <c r="BJ76" s="216"/>
      <c r="BK76" s="216"/>
      <c r="BL76" s="216"/>
      <c r="BM76" s="216"/>
      <c r="BN76" s="216"/>
      <c r="BO76" s="216"/>
      <c r="BP76" s="216"/>
      <c r="BQ76" s="213">
        <v>70</v>
      </c>
      <c r="BR76" s="218"/>
      <c r="BS76" s="993"/>
      <c r="BT76" s="994"/>
      <c r="BU76" s="994"/>
      <c r="BV76" s="994"/>
      <c r="BW76" s="994"/>
      <c r="BX76" s="994"/>
      <c r="BY76" s="994"/>
      <c r="BZ76" s="994"/>
      <c r="CA76" s="994"/>
      <c r="CB76" s="994"/>
      <c r="CC76" s="994"/>
      <c r="CD76" s="994"/>
      <c r="CE76" s="994"/>
      <c r="CF76" s="994"/>
      <c r="CG76" s="995"/>
      <c r="CH76" s="996"/>
      <c r="CI76" s="997"/>
      <c r="CJ76" s="997"/>
      <c r="CK76" s="997"/>
      <c r="CL76" s="998"/>
      <c r="CM76" s="996"/>
      <c r="CN76" s="997"/>
      <c r="CO76" s="997"/>
      <c r="CP76" s="997"/>
      <c r="CQ76" s="998"/>
      <c r="CR76" s="996"/>
      <c r="CS76" s="997"/>
      <c r="CT76" s="997"/>
      <c r="CU76" s="997"/>
      <c r="CV76" s="998"/>
      <c r="CW76" s="996"/>
      <c r="CX76" s="997"/>
      <c r="CY76" s="997"/>
      <c r="CZ76" s="997"/>
      <c r="DA76" s="998"/>
      <c r="DB76" s="996"/>
      <c r="DC76" s="997"/>
      <c r="DD76" s="997"/>
      <c r="DE76" s="997"/>
      <c r="DF76" s="998"/>
      <c r="DG76" s="996"/>
      <c r="DH76" s="997"/>
      <c r="DI76" s="997"/>
      <c r="DJ76" s="997"/>
      <c r="DK76" s="998"/>
      <c r="DL76" s="996"/>
      <c r="DM76" s="997"/>
      <c r="DN76" s="997"/>
      <c r="DO76" s="997"/>
      <c r="DP76" s="998"/>
      <c r="DQ76" s="996"/>
      <c r="DR76" s="997"/>
      <c r="DS76" s="997"/>
      <c r="DT76" s="997"/>
      <c r="DU76" s="998"/>
      <c r="DV76" s="981"/>
      <c r="DW76" s="982"/>
      <c r="DX76" s="982"/>
      <c r="DY76" s="982"/>
      <c r="DZ76" s="983"/>
      <c r="EA76" s="197"/>
    </row>
    <row r="77" spans="1:131" s="198" customFormat="1" ht="26.25" customHeight="1">
      <c r="A77" s="212">
        <v>10</v>
      </c>
      <c r="B77" s="748"/>
      <c r="C77" s="749"/>
      <c r="D77" s="749"/>
      <c r="E77" s="749"/>
      <c r="F77" s="749"/>
      <c r="G77" s="749"/>
      <c r="H77" s="749"/>
      <c r="I77" s="749"/>
      <c r="J77" s="749"/>
      <c r="K77" s="749"/>
      <c r="L77" s="749"/>
      <c r="M77" s="749"/>
      <c r="N77" s="749"/>
      <c r="O77" s="749"/>
      <c r="P77" s="750"/>
      <c r="Q77" s="751"/>
      <c r="R77" s="736"/>
      <c r="S77" s="736"/>
      <c r="T77" s="736"/>
      <c r="U77" s="737"/>
      <c r="V77" s="735"/>
      <c r="W77" s="736"/>
      <c r="X77" s="736"/>
      <c r="Y77" s="736"/>
      <c r="Z77" s="737"/>
      <c r="AA77" s="735"/>
      <c r="AB77" s="736"/>
      <c r="AC77" s="736"/>
      <c r="AD77" s="736"/>
      <c r="AE77" s="737"/>
      <c r="AF77" s="735"/>
      <c r="AG77" s="736"/>
      <c r="AH77" s="736"/>
      <c r="AI77" s="736"/>
      <c r="AJ77" s="737"/>
      <c r="AK77" s="735"/>
      <c r="AL77" s="736"/>
      <c r="AM77" s="736"/>
      <c r="AN77" s="736"/>
      <c r="AO77" s="737"/>
      <c r="AP77" s="735"/>
      <c r="AQ77" s="736"/>
      <c r="AR77" s="736"/>
      <c r="AS77" s="736"/>
      <c r="AT77" s="737"/>
      <c r="AU77" s="735"/>
      <c r="AV77" s="736"/>
      <c r="AW77" s="736"/>
      <c r="AX77" s="736"/>
      <c r="AY77" s="737"/>
      <c r="AZ77" s="1011"/>
      <c r="BA77" s="1011"/>
      <c r="BB77" s="1011"/>
      <c r="BC77" s="1011"/>
      <c r="BD77" s="1012"/>
      <c r="BE77" s="216"/>
      <c r="BF77" s="216"/>
      <c r="BG77" s="216"/>
      <c r="BH77" s="216"/>
      <c r="BI77" s="216"/>
      <c r="BJ77" s="216"/>
      <c r="BK77" s="216"/>
      <c r="BL77" s="216"/>
      <c r="BM77" s="216"/>
      <c r="BN77" s="216"/>
      <c r="BO77" s="216"/>
      <c r="BP77" s="216"/>
      <c r="BQ77" s="213">
        <v>71</v>
      </c>
      <c r="BR77" s="218"/>
      <c r="BS77" s="993"/>
      <c r="BT77" s="994"/>
      <c r="BU77" s="994"/>
      <c r="BV77" s="994"/>
      <c r="BW77" s="994"/>
      <c r="BX77" s="994"/>
      <c r="BY77" s="994"/>
      <c r="BZ77" s="994"/>
      <c r="CA77" s="994"/>
      <c r="CB77" s="994"/>
      <c r="CC77" s="994"/>
      <c r="CD77" s="994"/>
      <c r="CE77" s="994"/>
      <c r="CF77" s="994"/>
      <c r="CG77" s="995"/>
      <c r="CH77" s="996"/>
      <c r="CI77" s="997"/>
      <c r="CJ77" s="997"/>
      <c r="CK77" s="997"/>
      <c r="CL77" s="998"/>
      <c r="CM77" s="996"/>
      <c r="CN77" s="997"/>
      <c r="CO77" s="997"/>
      <c r="CP77" s="997"/>
      <c r="CQ77" s="998"/>
      <c r="CR77" s="996"/>
      <c r="CS77" s="997"/>
      <c r="CT77" s="997"/>
      <c r="CU77" s="997"/>
      <c r="CV77" s="998"/>
      <c r="CW77" s="996"/>
      <c r="CX77" s="997"/>
      <c r="CY77" s="997"/>
      <c r="CZ77" s="997"/>
      <c r="DA77" s="998"/>
      <c r="DB77" s="996"/>
      <c r="DC77" s="997"/>
      <c r="DD77" s="997"/>
      <c r="DE77" s="997"/>
      <c r="DF77" s="998"/>
      <c r="DG77" s="996"/>
      <c r="DH77" s="997"/>
      <c r="DI77" s="997"/>
      <c r="DJ77" s="997"/>
      <c r="DK77" s="998"/>
      <c r="DL77" s="996"/>
      <c r="DM77" s="997"/>
      <c r="DN77" s="997"/>
      <c r="DO77" s="997"/>
      <c r="DP77" s="998"/>
      <c r="DQ77" s="996"/>
      <c r="DR77" s="997"/>
      <c r="DS77" s="997"/>
      <c r="DT77" s="997"/>
      <c r="DU77" s="998"/>
      <c r="DV77" s="981"/>
      <c r="DW77" s="982"/>
      <c r="DX77" s="982"/>
      <c r="DY77" s="982"/>
      <c r="DZ77" s="983"/>
      <c r="EA77" s="197"/>
    </row>
    <row r="78" spans="1:131" s="198" customFormat="1" ht="26.25" customHeight="1">
      <c r="A78" s="212">
        <v>11</v>
      </c>
      <c r="B78" s="748"/>
      <c r="C78" s="749"/>
      <c r="D78" s="749"/>
      <c r="E78" s="749"/>
      <c r="F78" s="749"/>
      <c r="G78" s="749"/>
      <c r="H78" s="749"/>
      <c r="I78" s="749"/>
      <c r="J78" s="749"/>
      <c r="K78" s="749"/>
      <c r="L78" s="749"/>
      <c r="M78" s="749"/>
      <c r="N78" s="749"/>
      <c r="O78" s="749"/>
      <c r="P78" s="750"/>
      <c r="Q78" s="75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c r="AO78" s="742"/>
      <c r="AP78" s="742"/>
      <c r="AQ78" s="742"/>
      <c r="AR78" s="742"/>
      <c r="AS78" s="742"/>
      <c r="AT78" s="742"/>
      <c r="AU78" s="742"/>
      <c r="AV78" s="742"/>
      <c r="AW78" s="742"/>
      <c r="AX78" s="742"/>
      <c r="AY78" s="742"/>
      <c r="AZ78" s="1011"/>
      <c r="BA78" s="1011"/>
      <c r="BB78" s="1011"/>
      <c r="BC78" s="1011"/>
      <c r="BD78" s="1012"/>
      <c r="BE78" s="216"/>
      <c r="BF78" s="216"/>
      <c r="BG78" s="216"/>
      <c r="BH78" s="216"/>
      <c r="BI78" s="216"/>
      <c r="BJ78" s="219"/>
      <c r="BK78" s="219"/>
      <c r="BL78" s="219"/>
      <c r="BM78" s="219"/>
      <c r="BN78" s="219"/>
      <c r="BO78" s="216"/>
      <c r="BP78" s="216"/>
      <c r="BQ78" s="213">
        <v>72</v>
      </c>
      <c r="BR78" s="218"/>
      <c r="BS78" s="993"/>
      <c r="BT78" s="994"/>
      <c r="BU78" s="994"/>
      <c r="BV78" s="994"/>
      <c r="BW78" s="994"/>
      <c r="BX78" s="994"/>
      <c r="BY78" s="994"/>
      <c r="BZ78" s="994"/>
      <c r="CA78" s="994"/>
      <c r="CB78" s="994"/>
      <c r="CC78" s="994"/>
      <c r="CD78" s="994"/>
      <c r="CE78" s="994"/>
      <c r="CF78" s="994"/>
      <c r="CG78" s="995"/>
      <c r="CH78" s="996"/>
      <c r="CI78" s="997"/>
      <c r="CJ78" s="997"/>
      <c r="CK78" s="997"/>
      <c r="CL78" s="998"/>
      <c r="CM78" s="996"/>
      <c r="CN78" s="997"/>
      <c r="CO78" s="997"/>
      <c r="CP78" s="997"/>
      <c r="CQ78" s="998"/>
      <c r="CR78" s="996"/>
      <c r="CS78" s="997"/>
      <c r="CT78" s="997"/>
      <c r="CU78" s="997"/>
      <c r="CV78" s="998"/>
      <c r="CW78" s="996"/>
      <c r="CX78" s="997"/>
      <c r="CY78" s="997"/>
      <c r="CZ78" s="997"/>
      <c r="DA78" s="998"/>
      <c r="DB78" s="996"/>
      <c r="DC78" s="997"/>
      <c r="DD78" s="997"/>
      <c r="DE78" s="997"/>
      <c r="DF78" s="998"/>
      <c r="DG78" s="996"/>
      <c r="DH78" s="997"/>
      <c r="DI78" s="997"/>
      <c r="DJ78" s="997"/>
      <c r="DK78" s="998"/>
      <c r="DL78" s="996"/>
      <c r="DM78" s="997"/>
      <c r="DN78" s="997"/>
      <c r="DO78" s="997"/>
      <c r="DP78" s="998"/>
      <c r="DQ78" s="996"/>
      <c r="DR78" s="997"/>
      <c r="DS78" s="997"/>
      <c r="DT78" s="997"/>
      <c r="DU78" s="998"/>
      <c r="DV78" s="981"/>
      <c r="DW78" s="982"/>
      <c r="DX78" s="982"/>
      <c r="DY78" s="982"/>
      <c r="DZ78" s="983"/>
      <c r="EA78" s="197"/>
    </row>
    <row r="79" spans="1:131" s="198" customFormat="1" ht="26.25" customHeight="1">
      <c r="A79" s="212">
        <v>12</v>
      </c>
      <c r="B79" s="748"/>
      <c r="C79" s="749"/>
      <c r="D79" s="749"/>
      <c r="E79" s="749"/>
      <c r="F79" s="749"/>
      <c r="G79" s="749"/>
      <c r="H79" s="749"/>
      <c r="I79" s="749"/>
      <c r="J79" s="749"/>
      <c r="K79" s="749"/>
      <c r="L79" s="749"/>
      <c r="M79" s="749"/>
      <c r="N79" s="749"/>
      <c r="O79" s="749"/>
      <c r="P79" s="750"/>
      <c r="Q79" s="75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2"/>
      <c r="AV79" s="742"/>
      <c r="AW79" s="742"/>
      <c r="AX79" s="742"/>
      <c r="AY79" s="742"/>
      <c r="AZ79" s="1011"/>
      <c r="BA79" s="1011"/>
      <c r="BB79" s="1011"/>
      <c r="BC79" s="1011"/>
      <c r="BD79" s="1012"/>
      <c r="BE79" s="216"/>
      <c r="BF79" s="216"/>
      <c r="BG79" s="216"/>
      <c r="BH79" s="216"/>
      <c r="BI79" s="216"/>
      <c r="BJ79" s="219"/>
      <c r="BK79" s="219"/>
      <c r="BL79" s="219"/>
      <c r="BM79" s="219"/>
      <c r="BN79" s="219"/>
      <c r="BO79" s="216"/>
      <c r="BP79" s="216"/>
      <c r="BQ79" s="213">
        <v>73</v>
      </c>
      <c r="BR79" s="218"/>
      <c r="BS79" s="993"/>
      <c r="BT79" s="994"/>
      <c r="BU79" s="994"/>
      <c r="BV79" s="994"/>
      <c r="BW79" s="994"/>
      <c r="BX79" s="994"/>
      <c r="BY79" s="994"/>
      <c r="BZ79" s="994"/>
      <c r="CA79" s="994"/>
      <c r="CB79" s="994"/>
      <c r="CC79" s="994"/>
      <c r="CD79" s="994"/>
      <c r="CE79" s="994"/>
      <c r="CF79" s="994"/>
      <c r="CG79" s="995"/>
      <c r="CH79" s="996"/>
      <c r="CI79" s="997"/>
      <c r="CJ79" s="997"/>
      <c r="CK79" s="997"/>
      <c r="CL79" s="998"/>
      <c r="CM79" s="996"/>
      <c r="CN79" s="997"/>
      <c r="CO79" s="997"/>
      <c r="CP79" s="997"/>
      <c r="CQ79" s="998"/>
      <c r="CR79" s="996"/>
      <c r="CS79" s="997"/>
      <c r="CT79" s="997"/>
      <c r="CU79" s="997"/>
      <c r="CV79" s="998"/>
      <c r="CW79" s="996"/>
      <c r="CX79" s="997"/>
      <c r="CY79" s="997"/>
      <c r="CZ79" s="997"/>
      <c r="DA79" s="998"/>
      <c r="DB79" s="996"/>
      <c r="DC79" s="997"/>
      <c r="DD79" s="997"/>
      <c r="DE79" s="997"/>
      <c r="DF79" s="998"/>
      <c r="DG79" s="996"/>
      <c r="DH79" s="997"/>
      <c r="DI79" s="997"/>
      <c r="DJ79" s="997"/>
      <c r="DK79" s="998"/>
      <c r="DL79" s="996"/>
      <c r="DM79" s="997"/>
      <c r="DN79" s="997"/>
      <c r="DO79" s="997"/>
      <c r="DP79" s="998"/>
      <c r="DQ79" s="996"/>
      <c r="DR79" s="997"/>
      <c r="DS79" s="997"/>
      <c r="DT79" s="997"/>
      <c r="DU79" s="998"/>
      <c r="DV79" s="981"/>
      <c r="DW79" s="982"/>
      <c r="DX79" s="982"/>
      <c r="DY79" s="982"/>
      <c r="DZ79" s="983"/>
      <c r="EA79" s="197"/>
    </row>
    <row r="80" spans="1:131" s="198" customFormat="1" ht="26.25" customHeight="1">
      <c r="A80" s="212">
        <v>13</v>
      </c>
      <c r="B80" s="748"/>
      <c r="C80" s="749"/>
      <c r="D80" s="749"/>
      <c r="E80" s="749"/>
      <c r="F80" s="749"/>
      <c r="G80" s="749"/>
      <c r="H80" s="749"/>
      <c r="I80" s="749"/>
      <c r="J80" s="749"/>
      <c r="K80" s="749"/>
      <c r="L80" s="749"/>
      <c r="M80" s="749"/>
      <c r="N80" s="749"/>
      <c r="O80" s="749"/>
      <c r="P80" s="750"/>
      <c r="Q80" s="75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1011"/>
      <c r="BA80" s="1011"/>
      <c r="BB80" s="1011"/>
      <c r="BC80" s="1011"/>
      <c r="BD80" s="1012"/>
      <c r="BE80" s="216"/>
      <c r="BF80" s="216"/>
      <c r="BG80" s="216"/>
      <c r="BH80" s="216"/>
      <c r="BI80" s="216"/>
      <c r="BJ80" s="216"/>
      <c r="BK80" s="216"/>
      <c r="BL80" s="216"/>
      <c r="BM80" s="216"/>
      <c r="BN80" s="216"/>
      <c r="BO80" s="216"/>
      <c r="BP80" s="216"/>
      <c r="BQ80" s="213">
        <v>74</v>
      </c>
      <c r="BR80" s="218"/>
      <c r="BS80" s="993"/>
      <c r="BT80" s="994"/>
      <c r="BU80" s="994"/>
      <c r="BV80" s="994"/>
      <c r="BW80" s="994"/>
      <c r="BX80" s="994"/>
      <c r="BY80" s="994"/>
      <c r="BZ80" s="994"/>
      <c r="CA80" s="994"/>
      <c r="CB80" s="994"/>
      <c r="CC80" s="994"/>
      <c r="CD80" s="994"/>
      <c r="CE80" s="994"/>
      <c r="CF80" s="994"/>
      <c r="CG80" s="995"/>
      <c r="CH80" s="996"/>
      <c r="CI80" s="997"/>
      <c r="CJ80" s="997"/>
      <c r="CK80" s="997"/>
      <c r="CL80" s="998"/>
      <c r="CM80" s="996"/>
      <c r="CN80" s="997"/>
      <c r="CO80" s="997"/>
      <c r="CP80" s="997"/>
      <c r="CQ80" s="998"/>
      <c r="CR80" s="996"/>
      <c r="CS80" s="997"/>
      <c r="CT80" s="997"/>
      <c r="CU80" s="997"/>
      <c r="CV80" s="998"/>
      <c r="CW80" s="996"/>
      <c r="CX80" s="997"/>
      <c r="CY80" s="997"/>
      <c r="CZ80" s="997"/>
      <c r="DA80" s="998"/>
      <c r="DB80" s="996"/>
      <c r="DC80" s="997"/>
      <c r="DD80" s="997"/>
      <c r="DE80" s="997"/>
      <c r="DF80" s="998"/>
      <c r="DG80" s="996"/>
      <c r="DH80" s="997"/>
      <c r="DI80" s="997"/>
      <c r="DJ80" s="997"/>
      <c r="DK80" s="998"/>
      <c r="DL80" s="996"/>
      <c r="DM80" s="997"/>
      <c r="DN80" s="997"/>
      <c r="DO80" s="997"/>
      <c r="DP80" s="998"/>
      <c r="DQ80" s="996"/>
      <c r="DR80" s="997"/>
      <c r="DS80" s="997"/>
      <c r="DT80" s="997"/>
      <c r="DU80" s="998"/>
      <c r="DV80" s="981"/>
      <c r="DW80" s="982"/>
      <c r="DX80" s="982"/>
      <c r="DY80" s="982"/>
      <c r="DZ80" s="983"/>
      <c r="EA80" s="197"/>
    </row>
    <row r="81" spans="1:131" s="198" customFormat="1" ht="26.25" customHeight="1">
      <c r="A81" s="212">
        <v>14</v>
      </c>
      <c r="B81" s="748"/>
      <c r="C81" s="749"/>
      <c r="D81" s="749"/>
      <c r="E81" s="749"/>
      <c r="F81" s="749"/>
      <c r="G81" s="749"/>
      <c r="H81" s="749"/>
      <c r="I81" s="749"/>
      <c r="J81" s="749"/>
      <c r="K81" s="749"/>
      <c r="L81" s="749"/>
      <c r="M81" s="749"/>
      <c r="N81" s="749"/>
      <c r="O81" s="749"/>
      <c r="P81" s="750"/>
      <c r="Q81" s="75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742"/>
      <c r="AZ81" s="1011"/>
      <c r="BA81" s="1011"/>
      <c r="BB81" s="1011"/>
      <c r="BC81" s="1011"/>
      <c r="BD81" s="1012"/>
      <c r="BE81" s="216"/>
      <c r="BF81" s="216"/>
      <c r="BG81" s="216"/>
      <c r="BH81" s="216"/>
      <c r="BI81" s="216"/>
      <c r="BJ81" s="216"/>
      <c r="BK81" s="216"/>
      <c r="BL81" s="216"/>
      <c r="BM81" s="216"/>
      <c r="BN81" s="216"/>
      <c r="BO81" s="216"/>
      <c r="BP81" s="216"/>
      <c r="BQ81" s="213">
        <v>75</v>
      </c>
      <c r="BR81" s="218"/>
      <c r="BS81" s="993"/>
      <c r="BT81" s="994"/>
      <c r="BU81" s="994"/>
      <c r="BV81" s="994"/>
      <c r="BW81" s="994"/>
      <c r="BX81" s="994"/>
      <c r="BY81" s="994"/>
      <c r="BZ81" s="994"/>
      <c r="CA81" s="994"/>
      <c r="CB81" s="994"/>
      <c r="CC81" s="994"/>
      <c r="CD81" s="994"/>
      <c r="CE81" s="994"/>
      <c r="CF81" s="994"/>
      <c r="CG81" s="995"/>
      <c r="CH81" s="996"/>
      <c r="CI81" s="997"/>
      <c r="CJ81" s="997"/>
      <c r="CK81" s="997"/>
      <c r="CL81" s="998"/>
      <c r="CM81" s="996"/>
      <c r="CN81" s="997"/>
      <c r="CO81" s="997"/>
      <c r="CP81" s="997"/>
      <c r="CQ81" s="998"/>
      <c r="CR81" s="996"/>
      <c r="CS81" s="997"/>
      <c r="CT81" s="997"/>
      <c r="CU81" s="997"/>
      <c r="CV81" s="998"/>
      <c r="CW81" s="996"/>
      <c r="CX81" s="997"/>
      <c r="CY81" s="997"/>
      <c r="CZ81" s="997"/>
      <c r="DA81" s="998"/>
      <c r="DB81" s="996"/>
      <c r="DC81" s="997"/>
      <c r="DD81" s="997"/>
      <c r="DE81" s="997"/>
      <c r="DF81" s="998"/>
      <c r="DG81" s="996"/>
      <c r="DH81" s="997"/>
      <c r="DI81" s="997"/>
      <c r="DJ81" s="997"/>
      <c r="DK81" s="998"/>
      <c r="DL81" s="996"/>
      <c r="DM81" s="997"/>
      <c r="DN81" s="997"/>
      <c r="DO81" s="997"/>
      <c r="DP81" s="998"/>
      <c r="DQ81" s="996"/>
      <c r="DR81" s="997"/>
      <c r="DS81" s="997"/>
      <c r="DT81" s="997"/>
      <c r="DU81" s="998"/>
      <c r="DV81" s="981"/>
      <c r="DW81" s="982"/>
      <c r="DX81" s="982"/>
      <c r="DY81" s="982"/>
      <c r="DZ81" s="983"/>
      <c r="EA81" s="197"/>
    </row>
    <row r="82" spans="1:131" s="198" customFormat="1" ht="26.25" customHeight="1">
      <c r="A82" s="212">
        <v>15</v>
      </c>
      <c r="B82" s="748"/>
      <c r="C82" s="749"/>
      <c r="D82" s="749"/>
      <c r="E82" s="749"/>
      <c r="F82" s="749"/>
      <c r="G82" s="749"/>
      <c r="H82" s="749"/>
      <c r="I82" s="749"/>
      <c r="J82" s="749"/>
      <c r="K82" s="749"/>
      <c r="L82" s="749"/>
      <c r="M82" s="749"/>
      <c r="N82" s="749"/>
      <c r="O82" s="749"/>
      <c r="P82" s="750"/>
      <c r="Q82" s="752"/>
      <c r="R82" s="742"/>
      <c r="S82" s="742"/>
      <c r="T82" s="742"/>
      <c r="U82" s="742"/>
      <c r="V82" s="742"/>
      <c r="W82" s="742"/>
      <c r="X82" s="742"/>
      <c r="Y82" s="742"/>
      <c r="Z82" s="742"/>
      <c r="AA82" s="742"/>
      <c r="AB82" s="742"/>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2"/>
      <c r="AY82" s="742"/>
      <c r="AZ82" s="1011"/>
      <c r="BA82" s="1011"/>
      <c r="BB82" s="1011"/>
      <c r="BC82" s="1011"/>
      <c r="BD82" s="1012"/>
      <c r="BE82" s="216"/>
      <c r="BF82" s="216"/>
      <c r="BG82" s="216"/>
      <c r="BH82" s="216"/>
      <c r="BI82" s="216"/>
      <c r="BJ82" s="216"/>
      <c r="BK82" s="216"/>
      <c r="BL82" s="216"/>
      <c r="BM82" s="216"/>
      <c r="BN82" s="216"/>
      <c r="BO82" s="216"/>
      <c r="BP82" s="216"/>
      <c r="BQ82" s="213">
        <v>76</v>
      </c>
      <c r="BR82" s="218"/>
      <c r="BS82" s="993"/>
      <c r="BT82" s="994"/>
      <c r="BU82" s="994"/>
      <c r="BV82" s="994"/>
      <c r="BW82" s="994"/>
      <c r="BX82" s="994"/>
      <c r="BY82" s="994"/>
      <c r="BZ82" s="994"/>
      <c r="CA82" s="994"/>
      <c r="CB82" s="994"/>
      <c r="CC82" s="994"/>
      <c r="CD82" s="994"/>
      <c r="CE82" s="994"/>
      <c r="CF82" s="994"/>
      <c r="CG82" s="995"/>
      <c r="CH82" s="996"/>
      <c r="CI82" s="997"/>
      <c r="CJ82" s="997"/>
      <c r="CK82" s="997"/>
      <c r="CL82" s="998"/>
      <c r="CM82" s="996"/>
      <c r="CN82" s="997"/>
      <c r="CO82" s="997"/>
      <c r="CP82" s="997"/>
      <c r="CQ82" s="998"/>
      <c r="CR82" s="996"/>
      <c r="CS82" s="997"/>
      <c r="CT82" s="997"/>
      <c r="CU82" s="997"/>
      <c r="CV82" s="998"/>
      <c r="CW82" s="996"/>
      <c r="CX82" s="997"/>
      <c r="CY82" s="997"/>
      <c r="CZ82" s="997"/>
      <c r="DA82" s="998"/>
      <c r="DB82" s="996"/>
      <c r="DC82" s="997"/>
      <c r="DD82" s="997"/>
      <c r="DE82" s="997"/>
      <c r="DF82" s="998"/>
      <c r="DG82" s="996"/>
      <c r="DH82" s="997"/>
      <c r="DI82" s="997"/>
      <c r="DJ82" s="997"/>
      <c r="DK82" s="998"/>
      <c r="DL82" s="996"/>
      <c r="DM82" s="997"/>
      <c r="DN82" s="997"/>
      <c r="DO82" s="997"/>
      <c r="DP82" s="998"/>
      <c r="DQ82" s="996"/>
      <c r="DR82" s="997"/>
      <c r="DS82" s="997"/>
      <c r="DT82" s="997"/>
      <c r="DU82" s="998"/>
      <c r="DV82" s="981"/>
      <c r="DW82" s="982"/>
      <c r="DX82" s="982"/>
      <c r="DY82" s="982"/>
      <c r="DZ82" s="983"/>
      <c r="EA82" s="197"/>
    </row>
    <row r="83" spans="1:131" s="198" customFormat="1" ht="26.25" customHeight="1">
      <c r="A83" s="212">
        <v>16</v>
      </c>
      <c r="B83" s="748"/>
      <c r="C83" s="749"/>
      <c r="D83" s="749"/>
      <c r="E83" s="749"/>
      <c r="F83" s="749"/>
      <c r="G83" s="749"/>
      <c r="H83" s="749"/>
      <c r="I83" s="749"/>
      <c r="J83" s="749"/>
      <c r="K83" s="749"/>
      <c r="L83" s="749"/>
      <c r="M83" s="749"/>
      <c r="N83" s="749"/>
      <c r="O83" s="749"/>
      <c r="P83" s="750"/>
      <c r="Q83" s="75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1011"/>
      <c r="BA83" s="1011"/>
      <c r="BB83" s="1011"/>
      <c r="BC83" s="1011"/>
      <c r="BD83" s="1012"/>
      <c r="BE83" s="216"/>
      <c r="BF83" s="216"/>
      <c r="BG83" s="216"/>
      <c r="BH83" s="216"/>
      <c r="BI83" s="216"/>
      <c r="BJ83" s="216"/>
      <c r="BK83" s="216"/>
      <c r="BL83" s="216"/>
      <c r="BM83" s="216"/>
      <c r="BN83" s="216"/>
      <c r="BO83" s="216"/>
      <c r="BP83" s="216"/>
      <c r="BQ83" s="213">
        <v>77</v>
      </c>
      <c r="BR83" s="218"/>
      <c r="BS83" s="993"/>
      <c r="BT83" s="994"/>
      <c r="BU83" s="994"/>
      <c r="BV83" s="994"/>
      <c r="BW83" s="994"/>
      <c r="BX83" s="994"/>
      <c r="BY83" s="994"/>
      <c r="BZ83" s="994"/>
      <c r="CA83" s="994"/>
      <c r="CB83" s="994"/>
      <c r="CC83" s="994"/>
      <c r="CD83" s="994"/>
      <c r="CE83" s="994"/>
      <c r="CF83" s="994"/>
      <c r="CG83" s="995"/>
      <c r="CH83" s="996"/>
      <c r="CI83" s="997"/>
      <c r="CJ83" s="997"/>
      <c r="CK83" s="997"/>
      <c r="CL83" s="998"/>
      <c r="CM83" s="996"/>
      <c r="CN83" s="997"/>
      <c r="CO83" s="997"/>
      <c r="CP83" s="997"/>
      <c r="CQ83" s="998"/>
      <c r="CR83" s="996"/>
      <c r="CS83" s="997"/>
      <c r="CT83" s="997"/>
      <c r="CU83" s="997"/>
      <c r="CV83" s="998"/>
      <c r="CW83" s="996"/>
      <c r="CX83" s="997"/>
      <c r="CY83" s="997"/>
      <c r="CZ83" s="997"/>
      <c r="DA83" s="998"/>
      <c r="DB83" s="996"/>
      <c r="DC83" s="997"/>
      <c r="DD83" s="997"/>
      <c r="DE83" s="997"/>
      <c r="DF83" s="998"/>
      <c r="DG83" s="996"/>
      <c r="DH83" s="997"/>
      <c r="DI83" s="997"/>
      <c r="DJ83" s="997"/>
      <c r="DK83" s="998"/>
      <c r="DL83" s="996"/>
      <c r="DM83" s="997"/>
      <c r="DN83" s="997"/>
      <c r="DO83" s="997"/>
      <c r="DP83" s="998"/>
      <c r="DQ83" s="996"/>
      <c r="DR83" s="997"/>
      <c r="DS83" s="997"/>
      <c r="DT83" s="997"/>
      <c r="DU83" s="998"/>
      <c r="DV83" s="981"/>
      <c r="DW83" s="982"/>
      <c r="DX83" s="982"/>
      <c r="DY83" s="982"/>
      <c r="DZ83" s="983"/>
      <c r="EA83" s="197"/>
    </row>
    <row r="84" spans="1:131" s="198" customFormat="1" ht="26.25" customHeight="1">
      <c r="A84" s="212">
        <v>17</v>
      </c>
      <c r="B84" s="748"/>
      <c r="C84" s="749"/>
      <c r="D84" s="749"/>
      <c r="E84" s="749"/>
      <c r="F84" s="749"/>
      <c r="G84" s="749"/>
      <c r="H84" s="749"/>
      <c r="I84" s="749"/>
      <c r="J84" s="749"/>
      <c r="K84" s="749"/>
      <c r="L84" s="749"/>
      <c r="M84" s="749"/>
      <c r="N84" s="749"/>
      <c r="O84" s="749"/>
      <c r="P84" s="750"/>
      <c r="Q84" s="752"/>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742"/>
      <c r="AV84" s="742"/>
      <c r="AW84" s="742"/>
      <c r="AX84" s="742"/>
      <c r="AY84" s="742"/>
      <c r="AZ84" s="1011"/>
      <c r="BA84" s="1011"/>
      <c r="BB84" s="1011"/>
      <c r="BC84" s="1011"/>
      <c r="BD84" s="1012"/>
      <c r="BE84" s="216"/>
      <c r="BF84" s="216"/>
      <c r="BG84" s="216"/>
      <c r="BH84" s="216"/>
      <c r="BI84" s="216"/>
      <c r="BJ84" s="216"/>
      <c r="BK84" s="216"/>
      <c r="BL84" s="216"/>
      <c r="BM84" s="216"/>
      <c r="BN84" s="216"/>
      <c r="BO84" s="216"/>
      <c r="BP84" s="216"/>
      <c r="BQ84" s="213">
        <v>78</v>
      </c>
      <c r="BR84" s="218"/>
      <c r="BS84" s="993"/>
      <c r="BT84" s="994"/>
      <c r="BU84" s="994"/>
      <c r="BV84" s="994"/>
      <c r="BW84" s="994"/>
      <c r="BX84" s="994"/>
      <c r="BY84" s="994"/>
      <c r="BZ84" s="994"/>
      <c r="CA84" s="994"/>
      <c r="CB84" s="994"/>
      <c r="CC84" s="994"/>
      <c r="CD84" s="994"/>
      <c r="CE84" s="994"/>
      <c r="CF84" s="994"/>
      <c r="CG84" s="995"/>
      <c r="CH84" s="996"/>
      <c r="CI84" s="997"/>
      <c r="CJ84" s="997"/>
      <c r="CK84" s="997"/>
      <c r="CL84" s="998"/>
      <c r="CM84" s="996"/>
      <c r="CN84" s="997"/>
      <c r="CO84" s="997"/>
      <c r="CP84" s="997"/>
      <c r="CQ84" s="998"/>
      <c r="CR84" s="996"/>
      <c r="CS84" s="997"/>
      <c r="CT84" s="997"/>
      <c r="CU84" s="997"/>
      <c r="CV84" s="998"/>
      <c r="CW84" s="996"/>
      <c r="CX84" s="997"/>
      <c r="CY84" s="997"/>
      <c r="CZ84" s="997"/>
      <c r="DA84" s="998"/>
      <c r="DB84" s="996"/>
      <c r="DC84" s="997"/>
      <c r="DD84" s="997"/>
      <c r="DE84" s="997"/>
      <c r="DF84" s="998"/>
      <c r="DG84" s="996"/>
      <c r="DH84" s="997"/>
      <c r="DI84" s="997"/>
      <c r="DJ84" s="997"/>
      <c r="DK84" s="998"/>
      <c r="DL84" s="996"/>
      <c r="DM84" s="997"/>
      <c r="DN84" s="997"/>
      <c r="DO84" s="997"/>
      <c r="DP84" s="998"/>
      <c r="DQ84" s="996"/>
      <c r="DR84" s="997"/>
      <c r="DS84" s="997"/>
      <c r="DT84" s="997"/>
      <c r="DU84" s="998"/>
      <c r="DV84" s="981"/>
      <c r="DW84" s="982"/>
      <c r="DX84" s="982"/>
      <c r="DY84" s="982"/>
      <c r="DZ84" s="983"/>
      <c r="EA84" s="197"/>
    </row>
    <row r="85" spans="1:131" s="198" customFormat="1" ht="26.25" customHeight="1">
      <c r="A85" s="212">
        <v>18</v>
      </c>
      <c r="B85" s="748"/>
      <c r="C85" s="749"/>
      <c r="D85" s="749"/>
      <c r="E85" s="749"/>
      <c r="F85" s="749"/>
      <c r="G85" s="749"/>
      <c r="H85" s="749"/>
      <c r="I85" s="749"/>
      <c r="J85" s="749"/>
      <c r="K85" s="749"/>
      <c r="L85" s="749"/>
      <c r="M85" s="749"/>
      <c r="N85" s="749"/>
      <c r="O85" s="749"/>
      <c r="P85" s="750"/>
      <c r="Q85" s="75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1011"/>
      <c r="BA85" s="1011"/>
      <c r="BB85" s="1011"/>
      <c r="BC85" s="1011"/>
      <c r="BD85" s="1012"/>
      <c r="BE85" s="216"/>
      <c r="BF85" s="216"/>
      <c r="BG85" s="216"/>
      <c r="BH85" s="216"/>
      <c r="BI85" s="216"/>
      <c r="BJ85" s="216"/>
      <c r="BK85" s="216"/>
      <c r="BL85" s="216"/>
      <c r="BM85" s="216"/>
      <c r="BN85" s="216"/>
      <c r="BO85" s="216"/>
      <c r="BP85" s="216"/>
      <c r="BQ85" s="213">
        <v>79</v>
      </c>
      <c r="BR85" s="218"/>
      <c r="BS85" s="993"/>
      <c r="BT85" s="994"/>
      <c r="BU85" s="994"/>
      <c r="BV85" s="994"/>
      <c r="BW85" s="994"/>
      <c r="BX85" s="994"/>
      <c r="BY85" s="994"/>
      <c r="BZ85" s="994"/>
      <c r="CA85" s="994"/>
      <c r="CB85" s="994"/>
      <c r="CC85" s="994"/>
      <c r="CD85" s="994"/>
      <c r="CE85" s="994"/>
      <c r="CF85" s="994"/>
      <c r="CG85" s="995"/>
      <c r="CH85" s="996"/>
      <c r="CI85" s="997"/>
      <c r="CJ85" s="997"/>
      <c r="CK85" s="997"/>
      <c r="CL85" s="998"/>
      <c r="CM85" s="996"/>
      <c r="CN85" s="997"/>
      <c r="CO85" s="997"/>
      <c r="CP85" s="997"/>
      <c r="CQ85" s="998"/>
      <c r="CR85" s="996"/>
      <c r="CS85" s="997"/>
      <c r="CT85" s="997"/>
      <c r="CU85" s="997"/>
      <c r="CV85" s="998"/>
      <c r="CW85" s="996"/>
      <c r="CX85" s="997"/>
      <c r="CY85" s="997"/>
      <c r="CZ85" s="997"/>
      <c r="DA85" s="998"/>
      <c r="DB85" s="996"/>
      <c r="DC85" s="997"/>
      <c r="DD85" s="997"/>
      <c r="DE85" s="997"/>
      <c r="DF85" s="998"/>
      <c r="DG85" s="996"/>
      <c r="DH85" s="997"/>
      <c r="DI85" s="997"/>
      <c r="DJ85" s="997"/>
      <c r="DK85" s="998"/>
      <c r="DL85" s="996"/>
      <c r="DM85" s="997"/>
      <c r="DN85" s="997"/>
      <c r="DO85" s="997"/>
      <c r="DP85" s="998"/>
      <c r="DQ85" s="996"/>
      <c r="DR85" s="997"/>
      <c r="DS85" s="997"/>
      <c r="DT85" s="997"/>
      <c r="DU85" s="998"/>
      <c r="DV85" s="981"/>
      <c r="DW85" s="982"/>
      <c r="DX85" s="982"/>
      <c r="DY85" s="982"/>
      <c r="DZ85" s="983"/>
      <c r="EA85" s="197"/>
    </row>
    <row r="86" spans="1:131" s="198" customFormat="1" ht="26.25" customHeight="1">
      <c r="A86" s="212">
        <v>19</v>
      </c>
      <c r="B86" s="748"/>
      <c r="C86" s="749"/>
      <c r="D86" s="749"/>
      <c r="E86" s="749"/>
      <c r="F86" s="749"/>
      <c r="G86" s="749"/>
      <c r="H86" s="749"/>
      <c r="I86" s="749"/>
      <c r="J86" s="749"/>
      <c r="K86" s="749"/>
      <c r="L86" s="749"/>
      <c r="M86" s="749"/>
      <c r="N86" s="749"/>
      <c r="O86" s="749"/>
      <c r="P86" s="750"/>
      <c r="Q86" s="752"/>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742"/>
      <c r="AQ86" s="742"/>
      <c r="AR86" s="742"/>
      <c r="AS86" s="742"/>
      <c r="AT86" s="742"/>
      <c r="AU86" s="742"/>
      <c r="AV86" s="742"/>
      <c r="AW86" s="742"/>
      <c r="AX86" s="742"/>
      <c r="AY86" s="742"/>
      <c r="AZ86" s="1011"/>
      <c r="BA86" s="1011"/>
      <c r="BB86" s="1011"/>
      <c r="BC86" s="1011"/>
      <c r="BD86" s="1012"/>
      <c r="BE86" s="216"/>
      <c r="BF86" s="216"/>
      <c r="BG86" s="216"/>
      <c r="BH86" s="216"/>
      <c r="BI86" s="216"/>
      <c r="BJ86" s="216"/>
      <c r="BK86" s="216"/>
      <c r="BL86" s="216"/>
      <c r="BM86" s="216"/>
      <c r="BN86" s="216"/>
      <c r="BO86" s="216"/>
      <c r="BP86" s="216"/>
      <c r="BQ86" s="213">
        <v>80</v>
      </c>
      <c r="BR86" s="218"/>
      <c r="BS86" s="993"/>
      <c r="BT86" s="994"/>
      <c r="BU86" s="994"/>
      <c r="BV86" s="994"/>
      <c r="BW86" s="994"/>
      <c r="BX86" s="994"/>
      <c r="BY86" s="994"/>
      <c r="BZ86" s="994"/>
      <c r="CA86" s="994"/>
      <c r="CB86" s="994"/>
      <c r="CC86" s="994"/>
      <c r="CD86" s="994"/>
      <c r="CE86" s="994"/>
      <c r="CF86" s="994"/>
      <c r="CG86" s="995"/>
      <c r="CH86" s="996"/>
      <c r="CI86" s="997"/>
      <c r="CJ86" s="997"/>
      <c r="CK86" s="997"/>
      <c r="CL86" s="998"/>
      <c r="CM86" s="996"/>
      <c r="CN86" s="997"/>
      <c r="CO86" s="997"/>
      <c r="CP86" s="997"/>
      <c r="CQ86" s="998"/>
      <c r="CR86" s="996"/>
      <c r="CS86" s="997"/>
      <c r="CT86" s="997"/>
      <c r="CU86" s="997"/>
      <c r="CV86" s="998"/>
      <c r="CW86" s="996"/>
      <c r="CX86" s="997"/>
      <c r="CY86" s="997"/>
      <c r="CZ86" s="997"/>
      <c r="DA86" s="998"/>
      <c r="DB86" s="996"/>
      <c r="DC86" s="997"/>
      <c r="DD86" s="997"/>
      <c r="DE86" s="997"/>
      <c r="DF86" s="998"/>
      <c r="DG86" s="996"/>
      <c r="DH86" s="997"/>
      <c r="DI86" s="997"/>
      <c r="DJ86" s="997"/>
      <c r="DK86" s="998"/>
      <c r="DL86" s="996"/>
      <c r="DM86" s="997"/>
      <c r="DN86" s="997"/>
      <c r="DO86" s="997"/>
      <c r="DP86" s="998"/>
      <c r="DQ86" s="996"/>
      <c r="DR86" s="997"/>
      <c r="DS86" s="997"/>
      <c r="DT86" s="997"/>
      <c r="DU86" s="998"/>
      <c r="DV86" s="981"/>
      <c r="DW86" s="982"/>
      <c r="DX86" s="982"/>
      <c r="DY86" s="982"/>
      <c r="DZ86" s="983"/>
      <c r="EA86" s="197"/>
    </row>
    <row r="87" spans="1:131" s="198" customFormat="1" ht="26.25" customHeight="1">
      <c r="A87" s="220">
        <v>20</v>
      </c>
      <c r="B87" s="1004"/>
      <c r="C87" s="1005"/>
      <c r="D87" s="1005"/>
      <c r="E87" s="1005"/>
      <c r="F87" s="1005"/>
      <c r="G87" s="1005"/>
      <c r="H87" s="1005"/>
      <c r="I87" s="1005"/>
      <c r="J87" s="1005"/>
      <c r="K87" s="1005"/>
      <c r="L87" s="1005"/>
      <c r="M87" s="1005"/>
      <c r="N87" s="1005"/>
      <c r="O87" s="1005"/>
      <c r="P87" s="1006"/>
      <c r="Q87" s="1007"/>
      <c r="R87" s="1008"/>
      <c r="S87" s="1008"/>
      <c r="T87" s="1008"/>
      <c r="U87" s="1008"/>
      <c r="V87" s="1008"/>
      <c r="W87" s="1008"/>
      <c r="X87" s="1008"/>
      <c r="Y87" s="1008"/>
      <c r="Z87" s="1008"/>
      <c r="AA87" s="1008"/>
      <c r="AB87" s="1008"/>
      <c r="AC87" s="1008"/>
      <c r="AD87" s="1008"/>
      <c r="AE87" s="1008"/>
      <c r="AF87" s="1008"/>
      <c r="AG87" s="1008"/>
      <c r="AH87" s="1008"/>
      <c r="AI87" s="1008"/>
      <c r="AJ87" s="1008"/>
      <c r="AK87" s="1008"/>
      <c r="AL87" s="1008"/>
      <c r="AM87" s="1008"/>
      <c r="AN87" s="1008"/>
      <c r="AO87" s="1008"/>
      <c r="AP87" s="1008"/>
      <c r="AQ87" s="1008"/>
      <c r="AR87" s="1008"/>
      <c r="AS87" s="1008"/>
      <c r="AT87" s="1008"/>
      <c r="AU87" s="1008"/>
      <c r="AV87" s="1008"/>
      <c r="AW87" s="1008"/>
      <c r="AX87" s="1008"/>
      <c r="AY87" s="1008"/>
      <c r="AZ87" s="1009"/>
      <c r="BA87" s="1009"/>
      <c r="BB87" s="1009"/>
      <c r="BC87" s="1009"/>
      <c r="BD87" s="1010"/>
      <c r="BE87" s="216"/>
      <c r="BF87" s="216"/>
      <c r="BG87" s="216"/>
      <c r="BH87" s="216"/>
      <c r="BI87" s="216"/>
      <c r="BJ87" s="216"/>
      <c r="BK87" s="216"/>
      <c r="BL87" s="216"/>
      <c r="BM87" s="216"/>
      <c r="BN87" s="216"/>
      <c r="BO87" s="216"/>
      <c r="BP87" s="216"/>
      <c r="BQ87" s="213">
        <v>81</v>
      </c>
      <c r="BR87" s="218"/>
      <c r="BS87" s="993"/>
      <c r="BT87" s="994"/>
      <c r="BU87" s="994"/>
      <c r="BV87" s="994"/>
      <c r="BW87" s="994"/>
      <c r="BX87" s="994"/>
      <c r="BY87" s="994"/>
      <c r="BZ87" s="994"/>
      <c r="CA87" s="994"/>
      <c r="CB87" s="994"/>
      <c r="CC87" s="994"/>
      <c r="CD87" s="994"/>
      <c r="CE87" s="994"/>
      <c r="CF87" s="994"/>
      <c r="CG87" s="995"/>
      <c r="CH87" s="996"/>
      <c r="CI87" s="997"/>
      <c r="CJ87" s="997"/>
      <c r="CK87" s="997"/>
      <c r="CL87" s="998"/>
      <c r="CM87" s="996"/>
      <c r="CN87" s="997"/>
      <c r="CO87" s="997"/>
      <c r="CP87" s="997"/>
      <c r="CQ87" s="998"/>
      <c r="CR87" s="996"/>
      <c r="CS87" s="997"/>
      <c r="CT87" s="997"/>
      <c r="CU87" s="997"/>
      <c r="CV87" s="998"/>
      <c r="CW87" s="996"/>
      <c r="CX87" s="997"/>
      <c r="CY87" s="997"/>
      <c r="CZ87" s="997"/>
      <c r="DA87" s="998"/>
      <c r="DB87" s="996"/>
      <c r="DC87" s="997"/>
      <c r="DD87" s="997"/>
      <c r="DE87" s="997"/>
      <c r="DF87" s="998"/>
      <c r="DG87" s="996"/>
      <c r="DH87" s="997"/>
      <c r="DI87" s="997"/>
      <c r="DJ87" s="997"/>
      <c r="DK87" s="998"/>
      <c r="DL87" s="996"/>
      <c r="DM87" s="997"/>
      <c r="DN87" s="997"/>
      <c r="DO87" s="997"/>
      <c r="DP87" s="998"/>
      <c r="DQ87" s="996"/>
      <c r="DR87" s="997"/>
      <c r="DS87" s="997"/>
      <c r="DT87" s="997"/>
      <c r="DU87" s="998"/>
      <c r="DV87" s="981"/>
      <c r="DW87" s="982"/>
      <c r="DX87" s="982"/>
      <c r="DY87" s="982"/>
      <c r="DZ87" s="983"/>
      <c r="EA87" s="197"/>
    </row>
    <row r="88" spans="1:131" s="198" customFormat="1" ht="26.25" customHeight="1" thickBot="1">
      <c r="A88" s="215" t="s">
        <v>365</v>
      </c>
      <c r="B88" s="984" t="s">
        <v>389</v>
      </c>
      <c r="C88" s="985"/>
      <c r="D88" s="985"/>
      <c r="E88" s="985"/>
      <c r="F88" s="985"/>
      <c r="G88" s="985"/>
      <c r="H88" s="985"/>
      <c r="I88" s="985"/>
      <c r="J88" s="985"/>
      <c r="K88" s="985"/>
      <c r="L88" s="985"/>
      <c r="M88" s="985"/>
      <c r="N88" s="985"/>
      <c r="O88" s="985"/>
      <c r="P88" s="986"/>
      <c r="Q88" s="1002"/>
      <c r="R88" s="1003"/>
      <c r="S88" s="1003"/>
      <c r="T88" s="1003"/>
      <c r="U88" s="1003"/>
      <c r="V88" s="1003"/>
      <c r="W88" s="1003"/>
      <c r="X88" s="1003"/>
      <c r="Y88" s="1003"/>
      <c r="Z88" s="1003"/>
      <c r="AA88" s="1003"/>
      <c r="AB88" s="1003"/>
      <c r="AC88" s="1003"/>
      <c r="AD88" s="1003"/>
      <c r="AE88" s="1003"/>
      <c r="AF88" s="999">
        <v>17900</v>
      </c>
      <c r="AG88" s="999"/>
      <c r="AH88" s="999"/>
      <c r="AI88" s="999"/>
      <c r="AJ88" s="999"/>
      <c r="AK88" s="1003"/>
      <c r="AL88" s="1003"/>
      <c r="AM88" s="1003"/>
      <c r="AN88" s="1003"/>
      <c r="AO88" s="1003"/>
      <c r="AP88" s="999">
        <v>1604</v>
      </c>
      <c r="AQ88" s="999"/>
      <c r="AR88" s="999"/>
      <c r="AS88" s="999"/>
      <c r="AT88" s="999"/>
      <c r="AU88" s="999"/>
      <c r="AV88" s="999"/>
      <c r="AW88" s="999"/>
      <c r="AX88" s="999"/>
      <c r="AY88" s="999"/>
      <c r="AZ88" s="1000"/>
      <c r="BA88" s="1000"/>
      <c r="BB88" s="1000"/>
      <c r="BC88" s="1000"/>
      <c r="BD88" s="1001"/>
      <c r="BE88" s="216"/>
      <c r="BF88" s="216"/>
      <c r="BG88" s="216"/>
      <c r="BH88" s="216"/>
      <c r="BI88" s="216"/>
      <c r="BJ88" s="216"/>
      <c r="BK88" s="216"/>
      <c r="BL88" s="216"/>
      <c r="BM88" s="216"/>
      <c r="BN88" s="216"/>
      <c r="BO88" s="216"/>
      <c r="BP88" s="216"/>
      <c r="BQ88" s="213">
        <v>82</v>
      </c>
      <c r="BR88" s="218"/>
      <c r="BS88" s="993"/>
      <c r="BT88" s="994"/>
      <c r="BU88" s="994"/>
      <c r="BV88" s="994"/>
      <c r="BW88" s="994"/>
      <c r="BX88" s="994"/>
      <c r="BY88" s="994"/>
      <c r="BZ88" s="994"/>
      <c r="CA88" s="994"/>
      <c r="CB88" s="994"/>
      <c r="CC88" s="994"/>
      <c r="CD88" s="994"/>
      <c r="CE88" s="994"/>
      <c r="CF88" s="994"/>
      <c r="CG88" s="995"/>
      <c r="CH88" s="996"/>
      <c r="CI88" s="997"/>
      <c r="CJ88" s="997"/>
      <c r="CK88" s="997"/>
      <c r="CL88" s="998"/>
      <c r="CM88" s="996"/>
      <c r="CN88" s="997"/>
      <c r="CO88" s="997"/>
      <c r="CP88" s="997"/>
      <c r="CQ88" s="998"/>
      <c r="CR88" s="996"/>
      <c r="CS88" s="997"/>
      <c r="CT88" s="997"/>
      <c r="CU88" s="997"/>
      <c r="CV88" s="998"/>
      <c r="CW88" s="996"/>
      <c r="CX88" s="997"/>
      <c r="CY88" s="997"/>
      <c r="CZ88" s="997"/>
      <c r="DA88" s="998"/>
      <c r="DB88" s="996"/>
      <c r="DC88" s="997"/>
      <c r="DD88" s="997"/>
      <c r="DE88" s="997"/>
      <c r="DF88" s="998"/>
      <c r="DG88" s="996"/>
      <c r="DH88" s="997"/>
      <c r="DI88" s="997"/>
      <c r="DJ88" s="997"/>
      <c r="DK88" s="998"/>
      <c r="DL88" s="996"/>
      <c r="DM88" s="997"/>
      <c r="DN88" s="997"/>
      <c r="DO88" s="997"/>
      <c r="DP88" s="998"/>
      <c r="DQ88" s="996"/>
      <c r="DR88" s="997"/>
      <c r="DS88" s="997"/>
      <c r="DT88" s="997"/>
      <c r="DU88" s="998"/>
      <c r="DV88" s="981"/>
      <c r="DW88" s="982"/>
      <c r="DX88" s="982"/>
      <c r="DY88" s="982"/>
      <c r="DZ88" s="98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93"/>
      <c r="BT89" s="994"/>
      <c r="BU89" s="994"/>
      <c r="BV89" s="994"/>
      <c r="BW89" s="994"/>
      <c r="BX89" s="994"/>
      <c r="BY89" s="994"/>
      <c r="BZ89" s="994"/>
      <c r="CA89" s="994"/>
      <c r="CB89" s="994"/>
      <c r="CC89" s="994"/>
      <c r="CD89" s="994"/>
      <c r="CE89" s="994"/>
      <c r="CF89" s="994"/>
      <c r="CG89" s="995"/>
      <c r="CH89" s="996"/>
      <c r="CI89" s="997"/>
      <c r="CJ89" s="997"/>
      <c r="CK89" s="997"/>
      <c r="CL89" s="998"/>
      <c r="CM89" s="996"/>
      <c r="CN89" s="997"/>
      <c r="CO89" s="997"/>
      <c r="CP89" s="997"/>
      <c r="CQ89" s="998"/>
      <c r="CR89" s="996"/>
      <c r="CS89" s="997"/>
      <c r="CT89" s="997"/>
      <c r="CU89" s="997"/>
      <c r="CV89" s="998"/>
      <c r="CW89" s="996"/>
      <c r="CX89" s="997"/>
      <c r="CY89" s="997"/>
      <c r="CZ89" s="997"/>
      <c r="DA89" s="998"/>
      <c r="DB89" s="996"/>
      <c r="DC89" s="997"/>
      <c r="DD89" s="997"/>
      <c r="DE89" s="997"/>
      <c r="DF89" s="998"/>
      <c r="DG89" s="996"/>
      <c r="DH89" s="997"/>
      <c r="DI89" s="997"/>
      <c r="DJ89" s="997"/>
      <c r="DK89" s="998"/>
      <c r="DL89" s="996"/>
      <c r="DM89" s="997"/>
      <c r="DN89" s="997"/>
      <c r="DO89" s="997"/>
      <c r="DP89" s="998"/>
      <c r="DQ89" s="996"/>
      <c r="DR89" s="997"/>
      <c r="DS89" s="997"/>
      <c r="DT89" s="997"/>
      <c r="DU89" s="998"/>
      <c r="DV89" s="981"/>
      <c r="DW89" s="982"/>
      <c r="DX89" s="982"/>
      <c r="DY89" s="982"/>
      <c r="DZ89" s="98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93"/>
      <c r="BT90" s="994"/>
      <c r="BU90" s="994"/>
      <c r="BV90" s="994"/>
      <c r="BW90" s="994"/>
      <c r="BX90" s="994"/>
      <c r="BY90" s="994"/>
      <c r="BZ90" s="994"/>
      <c r="CA90" s="994"/>
      <c r="CB90" s="994"/>
      <c r="CC90" s="994"/>
      <c r="CD90" s="994"/>
      <c r="CE90" s="994"/>
      <c r="CF90" s="994"/>
      <c r="CG90" s="995"/>
      <c r="CH90" s="996"/>
      <c r="CI90" s="997"/>
      <c r="CJ90" s="997"/>
      <c r="CK90" s="997"/>
      <c r="CL90" s="998"/>
      <c r="CM90" s="996"/>
      <c r="CN90" s="997"/>
      <c r="CO90" s="997"/>
      <c r="CP90" s="997"/>
      <c r="CQ90" s="998"/>
      <c r="CR90" s="996"/>
      <c r="CS90" s="997"/>
      <c r="CT90" s="997"/>
      <c r="CU90" s="997"/>
      <c r="CV90" s="998"/>
      <c r="CW90" s="996"/>
      <c r="CX90" s="997"/>
      <c r="CY90" s="997"/>
      <c r="CZ90" s="997"/>
      <c r="DA90" s="998"/>
      <c r="DB90" s="996"/>
      <c r="DC90" s="997"/>
      <c r="DD90" s="997"/>
      <c r="DE90" s="997"/>
      <c r="DF90" s="998"/>
      <c r="DG90" s="996"/>
      <c r="DH90" s="997"/>
      <c r="DI90" s="997"/>
      <c r="DJ90" s="997"/>
      <c r="DK90" s="998"/>
      <c r="DL90" s="996"/>
      <c r="DM90" s="997"/>
      <c r="DN90" s="997"/>
      <c r="DO90" s="997"/>
      <c r="DP90" s="998"/>
      <c r="DQ90" s="996"/>
      <c r="DR90" s="997"/>
      <c r="DS90" s="997"/>
      <c r="DT90" s="997"/>
      <c r="DU90" s="998"/>
      <c r="DV90" s="981"/>
      <c r="DW90" s="982"/>
      <c r="DX90" s="982"/>
      <c r="DY90" s="982"/>
      <c r="DZ90" s="98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93"/>
      <c r="BT91" s="994"/>
      <c r="BU91" s="994"/>
      <c r="BV91" s="994"/>
      <c r="BW91" s="994"/>
      <c r="BX91" s="994"/>
      <c r="BY91" s="994"/>
      <c r="BZ91" s="994"/>
      <c r="CA91" s="994"/>
      <c r="CB91" s="994"/>
      <c r="CC91" s="994"/>
      <c r="CD91" s="994"/>
      <c r="CE91" s="994"/>
      <c r="CF91" s="994"/>
      <c r="CG91" s="995"/>
      <c r="CH91" s="996"/>
      <c r="CI91" s="997"/>
      <c r="CJ91" s="997"/>
      <c r="CK91" s="997"/>
      <c r="CL91" s="998"/>
      <c r="CM91" s="996"/>
      <c r="CN91" s="997"/>
      <c r="CO91" s="997"/>
      <c r="CP91" s="997"/>
      <c r="CQ91" s="998"/>
      <c r="CR91" s="996"/>
      <c r="CS91" s="997"/>
      <c r="CT91" s="997"/>
      <c r="CU91" s="997"/>
      <c r="CV91" s="998"/>
      <c r="CW91" s="996"/>
      <c r="CX91" s="997"/>
      <c r="CY91" s="997"/>
      <c r="CZ91" s="997"/>
      <c r="DA91" s="998"/>
      <c r="DB91" s="996"/>
      <c r="DC91" s="997"/>
      <c r="DD91" s="997"/>
      <c r="DE91" s="997"/>
      <c r="DF91" s="998"/>
      <c r="DG91" s="996"/>
      <c r="DH91" s="997"/>
      <c r="DI91" s="997"/>
      <c r="DJ91" s="997"/>
      <c r="DK91" s="998"/>
      <c r="DL91" s="996"/>
      <c r="DM91" s="997"/>
      <c r="DN91" s="997"/>
      <c r="DO91" s="997"/>
      <c r="DP91" s="998"/>
      <c r="DQ91" s="996"/>
      <c r="DR91" s="997"/>
      <c r="DS91" s="997"/>
      <c r="DT91" s="997"/>
      <c r="DU91" s="998"/>
      <c r="DV91" s="981"/>
      <c r="DW91" s="982"/>
      <c r="DX91" s="982"/>
      <c r="DY91" s="982"/>
      <c r="DZ91" s="98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93"/>
      <c r="BT92" s="994"/>
      <c r="BU92" s="994"/>
      <c r="BV92" s="994"/>
      <c r="BW92" s="994"/>
      <c r="BX92" s="994"/>
      <c r="BY92" s="994"/>
      <c r="BZ92" s="994"/>
      <c r="CA92" s="994"/>
      <c r="CB92" s="994"/>
      <c r="CC92" s="994"/>
      <c r="CD92" s="994"/>
      <c r="CE92" s="994"/>
      <c r="CF92" s="994"/>
      <c r="CG92" s="995"/>
      <c r="CH92" s="996"/>
      <c r="CI92" s="997"/>
      <c r="CJ92" s="997"/>
      <c r="CK92" s="997"/>
      <c r="CL92" s="998"/>
      <c r="CM92" s="996"/>
      <c r="CN92" s="997"/>
      <c r="CO92" s="997"/>
      <c r="CP92" s="997"/>
      <c r="CQ92" s="998"/>
      <c r="CR92" s="996"/>
      <c r="CS92" s="997"/>
      <c r="CT92" s="997"/>
      <c r="CU92" s="997"/>
      <c r="CV92" s="998"/>
      <c r="CW92" s="996"/>
      <c r="CX92" s="997"/>
      <c r="CY92" s="997"/>
      <c r="CZ92" s="997"/>
      <c r="DA92" s="998"/>
      <c r="DB92" s="996"/>
      <c r="DC92" s="997"/>
      <c r="DD92" s="997"/>
      <c r="DE92" s="997"/>
      <c r="DF92" s="998"/>
      <c r="DG92" s="996"/>
      <c r="DH92" s="997"/>
      <c r="DI92" s="997"/>
      <c r="DJ92" s="997"/>
      <c r="DK92" s="998"/>
      <c r="DL92" s="996"/>
      <c r="DM92" s="997"/>
      <c r="DN92" s="997"/>
      <c r="DO92" s="997"/>
      <c r="DP92" s="998"/>
      <c r="DQ92" s="996"/>
      <c r="DR92" s="997"/>
      <c r="DS92" s="997"/>
      <c r="DT92" s="997"/>
      <c r="DU92" s="998"/>
      <c r="DV92" s="981"/>
      <c r="DW92" s="982"/>
      <c r="DX92" s="982"/>
      <c r="DY92" s="982"/>
      <c r="DZ92" s="98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93"/>
      <c r="BT93" s="994"/>
      <c r="BU93" s="994"/>
      <c r="BV93" s="994"/>
      <c r="BW93" s="994"/>
      <c r="BX93" s="994"/>
      <c r="BY93" s="994"/>
      <c r="BZ93" s="994"/>
      <c r="CA93" s="994"/>
      <c r="CB93" s="994"/>
      <c r="CC93" s="994"/>
      <c r="CD93" s="994"/>
      <c r="CE93" s="994"/>
      <c r="CF93" s="994"/>
      <c r="CG93" s="995"/>
      <c r="CH93" s="996"/>
      <c r="CI93" s="997"/>
      <c r="CJ93" s="997"/>
      <c r="CK93" s="997"/>
      <c r="CL93" s="998"/>
      <c r="CM93" s="996"/>
      <c r="CN93" s="997"/>
      <c r="CO93" s="997"/>
      <c r="CP93" s="997"/>
      <c r="CQ93" s="998"/>
      <c r="CR93" s="996"/>
      <c r="CS93" s="997"/>
      <c r="CT93" s="997"/>
      <c r="CU93" s="997"/>
      <c r="CV93" s="998"/>
      <c r="CW93" s="996"/>
      <c r="CX93" s="997"/>
      <c r="CY93" s="997"/>
      <c r="CZ93" s="997"/>
      <c r="DA93" s="998"/>
      <c r="DB93" s="996"/>
      <c r="DC93" s="997"/>
      <c r="DD93" s="997"/>
      <c r="DE93" s="997"/>
      <c r="DF93" s="998"/>
      <c r="DG93" s="996"/>
      <c r="DH93" s="997"/>
      <c r="DI93" s="997"/>
      <c r="DJ93" s="997"/>
      <c r="DK93" s="998"/>
      <c r="DL93" s="996"/>
      <c r="DM93" s="997"/>
      <c r="DN93" s="997"/>
      <c r="DO93" s="997"/>
      <c r="DP93" s="998"/>
      <c r="DQ93" s="996"/>
      <c r="DR93" s="997"/>
      <c r="DS93" s="997"/>
      <c r="DT93" s="997"/>
      <c r="DU93" s="998"/>
      <c r="DV93" s="981"/>
      <c r="DW93" s="982"/>
      <c r="DX93" s="982"/>
      <c r="DY93" s="982"/>
      <c r="DZ93" s="98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93"/>
      <c r="BT94" s="994"/>
      <c r="BU94" s="994"/>
      <c r="BV94" s="994"/>
      <c r="BW94" s="994"/>
      <c r="BX94" s="994"/>
      <c r="BY94" s="994"/>
      <c r="BZ94" s="994"/>
      <c r="CA94" s="994"/>
      <c r="CB94" s="994"/>
      <c r="CC94" s="994"/>
      <c r="CD94" s="994"/>
      <c r="CE94" s="994"/>
      <c r="CF94" s="994"/>
      <c r="CG94" s="995"/>
      <c r="CH94" s="996"/>
      <c r="CI94" s="997"/>
      <c r="CJ94" s="997"/>
      <c r="CK94" s="997"/>
      <c r="CL94" s="998"/>
      <c r="CM94" s="996"/>
      <c r="CN94" s="997"/>
      <c r="CO94" s="997"/>
      <c r="CP94" s="997"/>
      <c r="CQ94" s="998"/>
      <c r="CR94" s="996"/>
      <c r="CS94" s="997"/>
      <c r="CT94" s="997"/>
      <c r="CU94" s="997"/>
      <c r="CV94" s="998"/>
      <c r="CW94" s="996"/>
      <c r="CX94" s="997"/>
      <c r="CY94" s="997"/>
      <c r="CZ94" s="997"/>
      <c r="DA94" s="998"/>
      <c r="DB94" s="996"/>
      <c r="DC94" s="997"/>
      <c r="DD94" s="997"/>
      <c r="DE94" s="997"/>
      <c r="DF94" s="998"/>
      <c r="DG94" s="996"/>
      <c r="DH94" s="997"/>
      <c r="DI94" s="997"/>
      <c r="DJ94" s="997"/>
      <c r="DK94" s="998"/>
      <c r="DL94" s="996"/>
      <c r="DM94" s="997"/>
      <c r="DN94" s="997"/>
      <c r="DO94" s="997"/>
      <c r="DP94" s="998"/>
      <c r="DQ94" s="996"/>
      <c r="DR94" s="997"/>
      <c r="DS94" s="997"/>
      <c r="DT94" s="997"/>
      <c r="DU94" s="998"/>
      <c r="DV94" s="981"/>
      <c r="DW94" s="982"/>
      <c r="DX94" s="982"/>
      <c r="DY94" s="982"/>
      <c r="DZ94" s="98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93"/>
      <c r="BT95" s="994"/>
      <c r="BU95" s="994"/>
      <c r="BV95" s="994"/>
      <c r="BW95" s="994"/>
      <c r="BX95" s="994"/>
      <c r="BY95" s="994"/>
      <c r="BZ95" s="994"/>
      <c r="CA95" s="994"/>
      <c r="CB95" s="994"/>
      <c r="CC95" s="994"/>
      <c r="CD95" s="994"/>
      <c r="CE95" s="994"/>
      <c r="CF95" s="994"/>
      <c r="CG95" s="995"/>
      <c r="CH95" s="996"/>
      <c r="CI95" s="997"/>
      <c r="CJ95" s="997"/>
      <c r="CK95" s="997"/>
      <c r="CL95" s="998"/>
      <c r="CM95" s="996"/>
      <c r="CN95" s="997"/>
      <c r="CO95" s="997"/>
      <c r="CP95" s="997"/>
      <c r="CQ95" s="998"/>
      <c r="CR95" s="996"/>
      <c r="CS95" s="997"/>
      <c r="CT95" s="997"/>
      <c r="CU95" s="997"/>
      <c r="CV95" s="998"/>
      <c r="CW95" s="996"/>
      <c r="CX95" s="997"/>
      <c r="CY95" s="997"/>
      <c r="CZ95" s="997"/>
      <c r="DA95" s="998"/>
      <c r="DB95" s="996"/>
      <c r="DC95" s="997"/>
      <c r="DD95" s="997"/>
      <c r="DE95" s="997"/>
      <c r="DF95" s="998"/>
      <c r="DG95" s="996"/>
      <c r="DH95" s="997"/>
      <c r="DI95" s="997"/>
      <c r="DJ95" s="997"/>
      <c r="DK95" s="998"/>
      <c r="DL95" s="996"/>
      <c r="DM95" s="997"/>
      <c r="DN95" s="997"/>
      <c r="DO95" s="997"/>
      <c r="DP95" s="998"/>
      <c r="DQ95" s="996"/>
      <c r="DR95" s="997"/>
      <c r="DS95" s="997"/>
      <c r="DT95" s="997"/>
      <c r="DU95" s="998"/>
      <c r="DV95" s="981"/>
      <c r="DW95" s="982"/>
      <c r="DX95" s="982"/>
      <c r="DY95" s="982"/>
      <c r="DZ95" s="98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93"/>
      <c r="BT96" s="994"/>
      <c r="BU96" s="994"/>
      <c r="BV96" s="994"/>
      <c r="BW96" s="994"/>
      <c r="BX96" s="994"/>
      <c r="BY96" s="994"/>
      <c r="BZ96" s="994"/>
      <c r="CA96" s="994"/>
      <c r="CB96" s="994"/>
      <c r="CC96" s="994"/>
      <c r="CD96" s="994"/>
      <c r="CE96" s="994"/>
      <c r="CF96" s="994"/>
      <c r="CG96" s="995"/>
      <c r="CH96" s="996"/>
      <c r="CI96" s="997"/>
      <c r="CJ96" s="997"/>
      <c r="CK96" s="997"/>
      <c r="CL96" s="998"/>
      <c r="CM96" s="996"/>
      <c r="CN96" s="997"/>
      <c r="CO96" s="997"/>
      <c r="CP96" s="997"/>
      <c r="CQ96" s="998"/>
      <c r="CR96" s="996"/>
      <c r="CS96" s="997"/>
      <c r="CT96" s="997"/>
      <c r="CU96" s="997"/>
      <c r="CV96" s="998"/>
      <c r="CW96" s="996"/>
      <c r="CX96" s="997"/>
      <c r="CY96" s="997"/>
      <c r="CZ96" s="997"/>
      <c r="DA96" s="998"/>
      <c r="DB96" s="996"/>
      <c r="DC96" s="997"/>
      <c r="DD96" s="997"/>
      <c r="DE96" s="997"/>
      <c r="DF96" s="998"/>
      <c r="DG96" s="996"/>
      <c r="DH96" s="997"/>
      <c r="DI96" s="997"/>
      <c r="DJ96" s="997"/>
      <c r="DK96" s="998"/>
      <c r="DL96" s="996"/>
      <c r="DM96" s="997"/>
      <c r="DN96" s="997"/>
      <c r="DO96" s="997"/>
      <c r="DP96" s="998"/>
      <c r="DQ96" s="996"/>
      <c r="DR96" s="997"/>
      <c r="DS96" s="997"/>
      <c r="DT96" s="997"/>
      <c r="DU96" s="998"/>
      <c r="DV96" s="981"/>
      <c r="DW96" s="982"/>
      <c r="DX96" s="982"/>
      <c r="DY96" s="982"/>
      <c r="DZ96" s="98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93"/>
      <c r="BT97" s="994"/>
      <c r="BU97" s="994"/>
      <c r="BV97" s="994"/>
      <c r="BW97" s="994"/>
      <c r="BX97" s="994"/>
      <c r="BY97" s="994"/>
      <c r="BZ97" s="994"/>
      <c r="CA97" s="994"/>
      <c r="CB97" s="994"/>
      <c r="CC97" s="994"/>
      <c r="CD97" s="994"/>
      <c r="CE97" s="994"/>
      <c r="CF97" s="994"/>
      <c r="CG97" s="995"/>
      <c r="CH97" s="996"/>
      <c r="CI97" s="997"/>
      <c r="CJ97" s="997"/>
      <c r="CK97" s="997"/>
      <c r="CL97" s="998"/>
      <c r="CM97" s="996"/>
      <c r="CN97" s="997"/>
      <c r="CO97" s="997"/>
      <c r="CP97" s="997"/>
      <c r="CQ97" s="998"/>
      <c r="CR97" s="996"/>
      <c r="CS97" s="997"/>
      <c r="CT97" s="997"/>
      <c r="CU97" s="997"/>
      <c r="CV97" s="998"/>
      <c r="CW97" s="996"/>
      <c r="CX97" s="997"/>
      <c r="CY97" s="997"/>
      <c r="CZ97" s="997"/>
      <c r="DA97" s="998"/>
      <c r="DB97" s="996"/>
      <c r="DC97" s="997"/>
      <c r="DD97" s="997"/>
      <c r="DE97" s="997"/>
      <c r="DF97" s="998"/>
      <c r="DG97" s="996"/>
      <c r="DH97" s="997"/>
      <c r="DI97" s="997"/>
      <c r="DJ97" s="997"/>
      <c r="DK97" s="998"/>
      <c r="DL97" s="996"/>
      <c r="DM97" s="997"/>
      <c r="DN97" s="997"/>
      <c r="DO97" s="997"/>
      <c r="DP97" s="998"/>
      <c r="DQ97" s="996"/>
      <c r="DR97" s="997"/>
      <c r="DS97" s="997"/>
      <c r="DT97" s="997"/>
      <c r="DU97" s="998"/>
      <c r="DV97" s="981"/>
      <c r="DW97" s="982"/>
      <c r="DX97" s="982"/>
      <c r="DY97" s="982"/>
      <c r="DZ97" s="98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93"/>
      <c r="BT98" s="994"/>
      <c r="BU98" s="994"/>
      <c r="BV98" s="994"/>
      <c r="BW98" s="994"/>
      <c r="BX98" s="994"/>
      <c r="BY98" s="994"/>
      <c r="BZ98" s="994"/>
      <c r="CA98" s="994"/>
      <c r="CB98" s="994"/>
      <c r="CC98" s="994"/>
      <c r="CD98" s="994"/>
      <c r="CE98" s="994"/>
      <c r="CF98" s="994"/>
      <c r="CG98" s="995"/>
      <c r="CH98" s="996"/>
      <c r="CI98" s="997"/>
      <c r="CJ98" s="997"/>
      <c r="CK98" s="997"/>
      <c r="CL98" s="998"/>
      <c r="CM98" s="996"/>
      <c r="CN98" s="997"/>
      <c r="CO98" s="997"/>
      <c r="CP98" s="997"/>
      <c r="CQ98" s="998"/>
      <c r="CR98" s="996"/>
      <c r="CS98" s="997"/>
      <c r="CT98" s="997"/>
      <c r="CU98" s="997"/>
      <c r="CV98" s="998"/>
      <c r="CW98" s="996"/>
      <c r="CX98" s="997"/>
      <c r="CY98" s="997"/>
      <c r="CZ98" s="997"/>
      <c r="DA98" s="998"/>
      <c r="DB98" s="996"/>
      <c r="DC98" s="997"/>
      <c r="DD98" s="997"/>
      <c r="DE98" s="997"/>
      <c r="DF98" s="998"/>
      <c r="DG98" s="996"/>
      <c r="DH98" s="997"/>
      <c r="DI98" s="997"/>
      <c r="DJ98" s="997"/>
      <c r="DK98" s="998"/>
      <c r="DL98" s="996"/>
      <c r="DM98" s="997"/>
      <c r="DN98" s="997"/>
      <c r="DO98" s="997"/>
      <c r="DP98" s="998"/>
      <c r="DQ98" s="996"/>
      <c r="DR98" s="997"/>
      <c r="DS98" s="997"/>
      <c r="DT98" s="997"/>
      <c r="DU98" s="998"/>
      <c r="DV98" s="981"/>
      <c r="DW98" s="982"/>
      <c r="DX98" s="982"/>
      <c r="DY98" s="982"/>
      <c r="DZ98" s="98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93"/>
      <c r="BT99" s="994"/>
      <c r="BU99" s="994"/>
      <c r="BV99" s="994"/>
      <c r="BW99" s="994"/>
      <c r="BX99" s="994"/>
      <c r="BY99" s="994"/>
      <c r="BZ99" s="994"/>
      <c r="CA99" s="994"/>
      <c r="CB99" s="994"/>
      <c r="CC99" s="994"/>
      <c r="CD99" s="994"/>
      <c r="CE99" s="994"/>
      <c r="CF99" s="994"/>
      <c r="CG99" s="995"/>
      <c r="CH99" s="996"/>
      <c r="CI99" s="997"/>
      <c r="CJ99" s="997"/>
      <c r="CK99" s="997"/>
      <c r="CL99" s="998"/>
      <c r="CM99" s="996"/>
      <c r="CN99" s="997"/>
      <c r="CO99" s="997"/>
      <c r="CP99" s="997"/>
      <c r="CQ99" s="998"/>
      <c r="CR99" s="996"/>
      <c r="CS99" s="997"/>
      <c r="CT99" s="997"/>
      <c r="CU99" s="997"/>
      <c r="CV99" s="998"/>
      <c r="CW99" s="996"/>
      <c r="CX99" s="997"/>
      <c r="CY99" s="997"/>
      <c r="CZ99" s="997"/>
      <c r="DA99" s="998"/>
      <c r="DB99" s="996"/>
      <c r="DC99" s="997"/>
      <c r="DD99" s="997"/>
      <c r="DE99" s="997"/>
      <c r="DF99" s="998"/>
      <c r="DG99" s="996"/>
      <c r="DH99" s="997"/>
      <c r="DI99" s="997"/>
      <c r="DJ99" s="997"/>
      <c r="DK99" s="998"/>
      <c r="DL99" s="996"/>
      <c r="DM99" s="997"/>
      <c r="DN99" s="997"/>
      <c r="DO99" s="997"/>
      <c r="DP99" s="998"/>
      <c r="DQ99" s="996"/>
      <c r="DR99" s="997"/>
      <c r="DS99" s="997"/>
      <c r="DT99" s="997"/>
      <c r="DU99" s="998"/>
      <c r="DV99" s="981"/>
      <c r="DW99" s="982"/>
      <c r="DX99" s="982"/>
      <c r="DY99" s="982"/>
      <c r="DZ99" s="98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93"/>
      <c r="BT100" s="994"/>
      <c r="BU100" s="994"/>
      <c r="BV100" s="994"/>
      <c r="BW100" s="994"/>
      <c r="BX100" s="994"/>
      <c r="BY100" s="994"/>
      <c r="BZ100" s="994"/>
      <c r="CA100" s="994"/>
      <c r="CB100" s="994"/>
      <c r="CC100" s="994"/>
      <c r="CD100" s="994"/>
      <c r="CE100" s="994"/>
      <c r="CF100" s="994"/>
      <c r="CG100" s="995"/>
      <c r="CH100" s="996"/>
      <c r="CI100" s="997"/>
      <c r="CJ100" s="997"/>
      <c r="CK100" s="997"/>
      <c r="CL100" s="998"/>
      <c r="CM100" s="996"/>
      <c r="CN100" s="997"/>
      <c r="CO100" s="997"/>
      <c r="CP100" s="997"/>
      <c r="CQ100" s="998"/>
      <c r="CR100" s="996"/>
      <c r="CS100" s="997"/>
      <c r="CT100" s="997"/>
      <c r="CU100" s="997"/>
      <c r="CV100" s="998"/>
      <c r="CW100" s="996"/>
      <c r="CX100" s="997"/>
      <c r="CY100" s="997"/>
      <c r="CZ100" s="997"/>
      <c r="DA100" s="998"/>
      <c r="DB100" s="996"/>
      <c r="DC100" s="997"/>
      <c r="DD100" s="997"/>
      <c r="DE100" s="997"/>
      <c r="DF100" s="998"/>
      <c r="DG100" s="996"/>
      <c r="DH100" s="997"/>
      <c r="DI100" s="997"/>
      <c r="DJ100" s="997"/>
      <c r="DK100" s="998"/>
      <c r="DL100" s="996"/>
      <c r="DM100" s="997"/>
      <c r="DN100" s="997"/>
      <c r="DO100" s="997"/>
      <c r="DP100" s="998"/>
      <c r="DQ100" s="996"/>
      <c r="DR100" s="997"/>
      <c r="DS100" s="997"/>
      <c r="DT100" s="997"/>
      <c r="DU100" s="998"/>
      <c r="DV100" s="981"/>
      <c r="DW100" s="982"/>
      <c r="DX100" s="982"/>
      <c r="DY100" s="982"/>
      <c r="DZ100" s="98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93"/>
      <c r="BT101" s="994"/>
      <c r="BU101" s="994"/>
      <c r="BV101" s="994"/>
      <c r="BW101" s="994"/>
      <c r="BX101" s="994"/>
      <c r="BY101" s="994"/>
      <c r="BZ101" s="994"/>
      <c r="CA101" s="994"/>
      <c r="CB101" s="994"/>
      <c r="CC101" s="994"/>
      <c r="CD101" s="994"/>
      <c r="CE101" s="994"/>
      <c r="CF101" s="994"/>
      <c r="CG101" s="995"/>
      <c r="CH101" s="996"/>
      <c r="CI101" s="997"/>
      <c r="CJ101" s="997"/>
      <c r="CK101" s="997"/>
      <c r="CL101" s="998"/>
      <c r="CM101" s="996"/>
      <c r="CN101" s="997"/>
      <c r="CO101" s="997"/>
      <c r="CP101" s="997"/>
      <c r="CQ101" s="998"/>
      <c r="CR101" s="996"/>
      <c r="CS101" s="997"/>
      <c r="CT101" s="997"/>
      <c r="CU101" s="997"/>
      <c r="CV101" s="998"/>
      <c r="CW101" s="996"/>
      <c r="CX101" s="997"/>
      <c r="CY101" s="997"/>
      <c r="CZ101" s="997"/>
      <c r="DA101" s="998"/>
      <c r="DB101" s="996"/>
      <c r="DC101" s="997"/>
      <c r="DD101" s="997"/>
      <c r="DE101" s="997"/>
      <c r="DF101" s="998"/>
      <c r="DG101" s="996"/>
      <c r="DH101" s="997"/>
      <c r="DI101" s="997"/>
      <c r="DJ101" s="997"/>
      <c r="DK101" s="998"/>
      <c r="DL101" s="996"/>
      <c r="DM101" s="997"/>
      <c r="DN101" s="997"/>
      <c r="DO101" s="997"/>
      <c r="DP101" s="998"/>
      <c r="DQ101" s="996"/>
      <c r="DR101" s="997"/>
      <c r="DS101" s="997"/>
      <c r="DT101" s="997"/>
      <c r="DU101" s="998"/>
      <c r="DV101" s="981"/>
      <c r="DW101" s="982"/>
      <c r="DX101" s="982"/>
      <c r="DY101" s="982"/>
      <c r="DZ101" s="98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84" t="s">
        <v>390</v>
      </c>
      <c r="BS102" s="985"/>
      <c r="BT102" s="985"/>
      <c r="BU102" s="985"/>
      <c r="BV102" s="985"/>
      <c r="BW102" s="985"/>
      <c r="BX102" s="985"/>
      <c r="BY102" s="985"/>
      <c r="BZ102" s="985"/>
      <c r="CA102" s="985"/>
      <c r="CB102" s="985"/>
      <c r="CC102" s="985"/>
      <c r="CD102" s="985"/>
      <c r="CE102" s="985"/>
      <c r="CF102" s="985"/>
      <c r="CG102" s="986"/>
      <c r="CH102" s="987"/>
      <c r="CI102" s="988"/>
      <c r="CJ102" s="988"/>
      <c r="CK102" s="988"/>
      <c r="CL102" s="989"/>
      <c r="CM102" s="987"/>
      <c r="CN102" s="988"/>
      <c r="CO102" s="988"/>
      <c r="CP102" s="988"/>
      <c r="CQ102" s="989"/>
      <c r="CR102" s="990"/>
      <c r="CS102" s="991"/>
      <c r="CT102" s="991"/>
      <c r="CU102" s="991"/>
      <c r="CV102" s="992"/>
      <c r="CW102" s="990"/>
      <c r="CX102" s="991"/>
      <c r="CY102" s="991"/>
      <c r="CZ102" s="991"/>
      <c r="DA102" s="992"/>
      <c r="DB102" s="990"/>
      <c r="DC102" s="991"/>
      <c r="DD102" s="991"/>
      <c r="DE102" s="991"/>
      <c r="DF102" s="992"/>
      <c r="DG102" s="990"/>
      <c r="DH102" s="991"/>
      <c r="DI102" s="991"/>
      <c r="DJ102" s="991"/>
      <c r="DK102" s="992"/>
      <c r="DL102" s="990"/>
      <c r="DM102" s="991"/>
      <c r="DN102" s="991"/>
      <c r="DO102" s="991"/>
      <c r="DP102" s="992"/>
      <c r="DQ102" s="990"/>
      <c r="DR102" s="991"/>
      <c r="DS102" s="991"/>
      <c r="DT102" s="991"/>
      <c r="DU102" s="992"/>
      <c r="DV102" s="973"/>
      <c r="DW102" s="974"/>
      <c r="DX102" s="974"/>
      <c r="DY102" s="974"/>
      <c r="DZ102" s="97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6" t="s">
        <v>391</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7" t="s">
        <v>392</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8" t="s">
        <v>395</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396</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7" customFormat="1" ht="26.25" customHeight="1">
      <c r="A109" s="944" t="s">
        <v>397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398</v>
      </c>
      <c r="AB109" s="945"/>
      <c r="AC109" s="945"/>
      <c r="AD109" s="945"/>
      <c r="AE109" s="946"/>
      <c r="AF109" s="947" t="s">
        <v>285</v>
      </c>
      <c r="AG109" s="945"/>
      <c r="AH109" s="945"/>
      <c r="AI109" s="945"/>
      <c r="AJ109" s="946"/>
      <c r="AK109" s="947" t="s">
        <v>284</v>
      </c>
      <c r="AL109" s="945"/>
      <c r="AM109" s="945"/>
      <c r="AN109" s="945"/>
      <c r="AO109" s="946"/>
      <c r="AP109" s="947" t="s">
        <v>399</v>
      </c>
      <c r="AQ109" s="945"/>
      <c r="AR109" s="945"/>
      <c r="AS109" s="945"/>
      <c r="AT109" s="963"/>
      <c r="AU109" s="944" t="s">
        <v>397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398</v>
      </c>
      <c r="BR109" s="945"/>
      <c r="BS109" s="945"/>
      <c r="BT109" s="945"/>
      <c r="BU109" s="946"/>
      <c r="BV109" s="947" t="s">
        <v>285</v>
      </c>
      <c r="BW109" s="945"/>
      <c r="BX109" s="945"/>
      <c r="BY109" s="945"/>
      <c r="BZ109" s="946"/>
      <c r="CA109" s="947" t="s">
        <v>284</v>
      </c>
      <c r="CB109" s="945"/>
      <c r="CC109" s="945"/>
      <c r="CD109" s="945"/>
      <c r="CE109" s="946"/>
      <c r="CF109" s="972" t="s">
        <v>399</v>
      </c>
      <c r="CG109" s="972"/>
      <c r="CH109" s="972"/>
      <c r="CI109" s="972"/>
      <c r="CJ109" s="972"/>
      <c r="CK109" s="947" t="s">
        <v>400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398</v>
      </c>
      <c r="DH109" s="945"/>
      <c r="DI109" s="945"/>
      <c r="DJ109" s="945"/>
      <c r="DK109" s="946"/>
      <c r="DL109" s="947" t="s">
        <v>285</v>
      </c>
      <c r="DM109" s="945"/>
      <c r="DN109" s="945"/>
      <c r="DO109" s="945"/>
      <c r="DP109" s="946"/>
      <c r="DQ109" s="947" t="s">
        <v>284</v>
      </c>
      <c r="DR109" s="945"/>
      <c r="DS109" s="945"/>
      <c r="DT109" s="945"/>
      <c r="DU109" s="946"/>
      <c r="DV109" s="947" t="s">
        <v>399</v>
      </c>
      <c r="DW109" s="945"/>
      <c r="DX109" s="945"/>
      <c r="DY109" s="945"/>
      <c r="DZ109" s="963"/>
    </row>
    <row r="110" spans="1:131" s="197" customFormat="1" ht="26.25" customHeight="1">
      <c r="A110" s="797" t="s">
        <v>401</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927">
        <v>521108</v>
      </c>
      <c r="AB110" s="928"/>
      <c r="AC110" s="928"/>
      <c r="AD110" s="928"/>
      <c r="AE110" s="929"/>
      <c r="AF110" s="930">
        <v>554593</v>
      </c>
      <c r="AG110" s="928"/>
      <c r="AH110" s="928"/>
      <c r="AI110" s="928"/>
      <c r="AJ110" s="929"/>
      <c r="AK110" s="930">
        <v>519021</v>
      </c>
      <c r="AL110" s="928"/>
      <c r="AM110" s="928"/>
      <c r="AN110" s="928"/>
      <c r="AO110" s="929"/>
      <c r="AP110" s="931">
        <v>11.4</v>
      </c>
      <c r="AQ110" s="932"/>
      <c r="AR110" s="932"/>
      <c r="AS110" s="932"/>
      <c r="AT110" s="933"/>
      <c r="AU110" s="964" t="s">
        <v>60</v>
      </c>
      <c r="AV110" s="965"/>
      <c r="AW110" s="965"/>
      <c r="AX110" s="965"/>
      <c r="AY110" s="966"/>
      <c r="AZ110" s="872" t="s">
        <v>402</v>
      </c>
      <c r="BA110" s="798"/>
      <c r="BB110" s="798"/>
      <c r="BC110" s="798"/>
      <c r="BD110" s="798"/>
      <c r="BE110" s="798"/>
      <c r="BF110" s="798"/>
      <c r="BG110" s="798"/>
      <c r="BH110" s="798"/>
      <c r="BI110" s="798"/>
      <c r="BJ110" s="798"/>
      <c r="BK110" s="798"/>
      <c r="BL110" s="798"/>
      <c r="BM110" s="798"/>
      <c r="BN110" s="798"/>
      <c r="BO110" s="798"/>
      <c r="BP110" s="799"/>
      <c r="BQ110" s="886">
        <v>5950169</v>
      </c>
      <c r="BR110" s="857"/>
      <c r="BS110" s="857"/>
      <c r="BT110" s="857"/>
      <c r="BU110" s="857"/>
      <c r="BV110" s="857">
        <v>6229585</v>
      </c>
      <c r="BW110" s="857"/>
      <c r="BX110" s="857"/>
      <c r="BY110" s="857"/>
      <c r="BZ110" s="857"/>
      <c r="CA110" s="857">
        <v>6632274</v>
      </c>
      <c r="CB110" s="857"/>
      <c r="CC110" s="857"/>
      <c r="CD110" s="857"/>
      <c r="CE110" s="857"/>
      <c r="CF110" s="922">
        <v>145.30000000000001</v>
      </c>
      <c r="CG110" s="923"/>
      <c r="CH110" s="923"/>
      <c r="CI110" s="923"/>
      <c r="CJ110" s="923"/>
      <c r="CK110" s="960" t="s">
        <v>403</v>
      </c>
      <c r="CL110" s="849"/>
      <c r="CM110" s="924" t="s">
        <v>404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886" t="s">
        <v>405</v>
      </c>
      <c r="DH110" s="857"/>
      <c r="DI110" s="857"/>
      <c r="DJ110" s="857"/>
      <c r="DK110" s="857"/>
      <c r="DL110" s="857" t="s">
        <v>405</v>
      </c>
      <c r="DM110" s="857"/>
      <c r="DN110" s="857"/>
      <c r="DO110" s="857"/>
      <c r="DP110" s="857"/>
      <c r="DQ110" s="857" t="s">
        <v>405</v>
      </c>
      <c r="DR110" s="857"/>
      <c r="DS110" s="857"/>
      <c r="DT110" s="857"/>
      <c r="DU110" s="857"/>
      <c r="DV110" s="858" t="s">
        <v>405</v>
      </c>
      <c r="DW110" s="858"/>
      <c r="DX110" s="858"/>
      <c r="DY110" s="858"/>
      <c r="DZ110" s="859"/>
    </row>
    <row r="111" spans="1:131" s="197" customFormat="1" ht="26.25" customHeight="1">
      <c r="A111" s="835" t="s">
        <v>406</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959"/>
      <c r="AA111" s="952" t="s">
        <v>405</v>
      </c>
      <c r="AB111" s="953"/>
      <c r="AC111" s="953"/>
      <c r="AD111" s="953"/>
      <c r="AE111" s="954"/>
      <c r="AF111" s="955" t="s">
        <v>405</v>
      </c>
      <c r="AG111" s="953"/>
      <c r="AH111" s="953"/>
      <c r="AI111" s="953"/>
      <c r="AJ111" s="954"/>
      <c r="AK111" s="955" t="s">
        <v>405</v>
      </c>
      <c r="AL111" s="953"/>
      <c r="AM111" s="953"/>
      <c r="AN111" s="953"/>
      <c r="AO111" s="954"/>
      <c r="AP111" s="956" t="s">
        <v>405</v>
      </c>
      <c r="AQ111" s="957"/>
      <c r="AR111" s="957"/>
      <c r="AS111" s="957"/>
      <c r="AT111" s="958"/>
      <c r="AU111" s="967"/>
      <c r="AV111" s="968"/>
      <c r="AW111" s="968"/>
      <c r="AX111" s="968"/>
      <c r="AY111" s="969"/>
      <c r="AZ111" s="826" t="s">
        <v>407</v>
      </c>
      <c r="BA111" s="762"/>
      <c r="BB111" s="762"/>
      <c r="BC111" s="762"/>
      <c r="BD111" s="762"/>
      <c r="BE111" s="762"/>
      <c r="BF111" s="762"/>
      <c r="BG111" s="762"/>
      <c r="BH111" s="762"/>
      <c r="BI111" s="762"/>
      <c r="BJ111" s="762"/>
      <c r="BK111" s="762"/>
      <c r="BL111" s="762"/>
      <c r="BM111" s="762"/>
      <c r="BN111" s="762"/>
      <c r="BO111" s="762"/>
      <c r="BP111" s="763"/>
      <c r="BQ111" s="827" t="s">
        <v>408</v>
      </c>
      <c r="BR111" s="828"/>
      <c r="BS111" s="828"/>
      <c r="BT111" s="828"/>
      <c r="BU111" s="828"/>
      <c r="BV111" s="828" t="s">
        <v>408</v>
      </c>
      <c r="BW111" s="828"/>
      <c r="BX111" s="828"/>
      <c r="BY111" s="828"/>
      <c r="BZ111" s="828"/>
      <c r="CA111" s="828" t="s">
        <v>408</v>
      </c>
      <c r="CB111" s="828"/>
      <c r="CC111" s="828"/>
      <c r="CD111" s="828"/>
      <c r="CE111" s="828"/>
      <c r="CF111" s="914" t="s">
        <v>408</v>
      </c>
      <c r="CG111" s="915"/>
      <c r="CH111" s="915"/>
      <c r="CI111" s="915"/>
      <c r="CJ111" s="915"/>
      <c r="CK111" s="961"/>
      <c r="CL111" s="851"/>
      <c r="CM111" s="819" t="s">
        <v>409</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7" t="s">
        <v>408</v>
      </c>
      <c r="DH111" s="828"/>
      <c r="DI111" s="828"/>
      <c r="DJ111" s="828"/>
      <c r="DK111" s="828"/>
      <c r="DL111" s="828" t="s">
        <v>408</v>
      </c>
      <c r="DM111" s="828"/>
      <c r="DN111" s="828"/>
      <c r="DO111" s="828"/>
      <c r="DP111" s="828"/>
      <c r="DQ111" s="828" t="s">
        <v>408</v>
      </c>
      <c r="DR111" s="828"/>
      <c r="DS111" s="828"/>
      <c r="DT111" s="828"/>
      <c r="DU111" s="828"/>
      <c r="DV111" s="879" t="s">
        <v>408</v>
      </c>
      <c r="DW111" s="879"/>
      <c r="DX111" s="879"/>
      <c r="DY111" s="879"/>
      <c r="DZ111" s="880"/>
    </row>
    <row r="112" spans="1:131" s="197" customFormat="1" ht="26.25" customHeight="1">
      <c r="A112" s="756" t="s">
        <v>410</v>
      </c>
      <c r="B112" s="757"/>
      <c r="C112" s="762" t="s">
        <v>411</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64" t="s">
        <v>408</v>
      </c>
      <c r="AB112" s="765"/>
      <c r="AC112" s="765"/>
      <c r="AD112" s="765"/>
      <c r="AE112" s="766"/>
      <c r="AF112" s="822" t="s">
        <v>408</v>
      </c>
      <c r="AG112" s="765"/>
      <c r="AH112" s="765"/>
      <c r="AI112" s="765"/>
      <c r="AJ112" s="766"/>
      <c r="AK112" s="822" t="s">
        <v>408</v>
      </c>
      <c r="AL112" s="765"/>
      <c r="AM112" s="765"/>
      <c r="AN112" s="765"/>
      <c r="AO112" s="766"/>
      <c r="AP112" s="794" t="s">
        <v>408</v>
      </c>
      <c r="AQ112" s="795"/>
      <c r="AR112" s="795"/>
      <c r="AS112" s="795"/>
      <c r="AT112" s="796"/>
      <c r="AU112" s="967"/>
      <c r="AV112" s="968"/>
      <c r="AW112" s="968"/>
      <c r="AX112" s="968"/>
      <c r="AY112" s="969"/>
      <c r="AZ112" s="826" t="s">
        <v>412</v>
      </c>
      <c r="BA112" s="762"/>
      <c r="BB112" s="762"/>
      <c r="BC112" s="762"/>
      <c r="BD112" s="762"/>
      <c r="BE112" s="762"/>
      <c r="BF112" s="762"/>
      <c r="BG112" s="762"/>
      <c r="BH112" s="762"/>
      <c r="BI112" s="762"/>
      <c r="BJ112" s="762"/>
      <c r="BK112" s="762"/>
      <c r="BL112" s="762"/>
      <c r="BM112" s="762"/>
      <c r="BN112" s="762"/>
      <c r="BO112" s="762"/>
      <c r="BP112" s="763"/>
      <c r="BQ112" s="827">
        <v>2024699</v>
      </c>
      <c r="BR112" s="828"/>
      <c r="BS112" s="828"/>
      <c r="BT112" s="828"/>
      <c r="BU112" s="828"/>
      <c r="BV112" s="828">
        <v>1805935</v>
      </c>
      <c r="BW112" s="828"/>
      <c r="BX112" s="828"/>
      <c r="BY112" s="828"/>
      <c r="BZ112" s="828"/>
      <c r="CA112" s="828">
        <v>1604633</v>
      </c>
      <c r="CB112" s="828"/>
      <c r="CC112" s="828"/>
      <c r="CD112" s="828"/>
      <c r="CE112" s="828"/>
      <c r="CF112" s="914">
        <v>35.1</v>
      </c>
      <c r="CG112" s="915"/>
      <c r="CH112" s="915"/>
      <c r="CI112" s="915"/>
      <c r="CJ112" s="915"/>
      <c r="CK112" s="961"/>
      <c r="CL112" s="851"/>
      <c r="CM112" s="819" t="s">
        <v>413</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7" t="s">
        <v>408</v>
      </c>
      <c r="DH112" s="828"/>
      <c r="DI112" s="828"/>
      <c r="DJ112" s="828"/>
      <c r="DK112" s="828"/>
      <c r="DL112" s="828" t="s">
        <v>408</v>
      </c>
      <c r="DM112" s="828"/>
      <c r="DN112" s="828"/>
      <c r="DO112" s="828"/>
      <c r="DP112" s="828"/>
      <c r="DQ112" s="828" t="s">
        <v>408</v>
      </c>
      <c r="DR112" s="828"/>
      <c r="DS112" s="828"/>
      <c r="DT112" s="828"/>
      <c r="DU112" s="828"/>
      <c r="DV112" s="879" t="s">
        <v>408</v>
      </c>
      <c r="DW112" s="879"/>
      <c r="DX112" s="879"/>
      <c r="DY112" s="879"/>
      <c r="DZ112" s="880"/>
    </row>
    <row r="113" spans="1:130" s="197" customFormat="1" ht="26.25" customHeight="1">
      <c r="A113" s="758"/>
      <c r="B113" s="759"/>
      <c r="C113" s="762" t="s">
        <v>414</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52">
        <v>178275</v>
      </c>
      <c r="AB113" s="953"/>
      <c r="AC113" s="953"/>
      <c r="AD113" s="953"/>
      <c r="AE113" s="954"/>
      <c r="AF113" s="955">
        <v>174600</v>
      </c>
      <c r="AG113" s="953"/>
      <c r="AH113" s="953"/>
      <c r="AI113" s="953"/>
      <c r="AJ113" s="954"/>
      <c r="AK113" s="955">
        <v>174956</v>
      </c>
      <c r="AL113" s="953"/>
      <c r="AM113" s="953"/>
      <c r="AN113" s="953"/>
      <c r="AO113" s="954"/>
      <c r="AP113" s="956">
        <v>3.8</v>
      </c>
      <c r="AQ113" s="957"/>
      <c r="AR113" s="957"/>
      <c r="AS113" s="957"/>
      <c r="AT113" s="958"/>
      <c r="AU113" s="967"/>
      <c r="AV113" s="968"/>
      <c r="AW113" s="968"/>
      <c r="AX113" s="968"/>
      <c r="AY113" s="969"/>
      <c r="AZ113" s="826" t="s">
        <v>415</v>
      </c>
      <c r="BA113" s="762"/>
      <c r="BB113" s="762"/>
      <c r="BC113" s="762"/>
      <c r="BD113" s="762"/>
      <c r="BE113" s="762"/>
      <c r="BF113" s="762"/>
      <c r="BG113" s="762"/>
      <c r="BH113" s="762"/>
      <c r="BI113" s="762"/>
      <c r="BJ113" s="762"/>
      <c r="BK113" s="762"/>
      <c r="BL113" s="762"/>
      <c r="BM113" s="762"/>
      <c r="BN113" s="762"/>
      <c r="BO113" s="762"/>
      <c r="BP113" s="763"/>
      <c r="BQ113" s="827">
        <v>115243</v>
      </c>
      <c r="BR113" s="828"/>
      <c r="BS113" s="828"/>
      <c r="BT113" s="828"/>
      <c r="BU113" s="828"/>
      <c r="BV113" s="828">
        <v>179418</v>
      </c>
      <c r="BW113" s="828"/>
      <c r="BX113" s="828"/>
      <c r="BY113" s="828"/>
      <c r="BZ113" s="828"/>
      <c r="CA113" s="828">
        <v>144514</v>
      </c>
      <c r="CB113" s="828"/>
      <c r="CC113" s="828"/>
      <c r="CD113" s="828"/>
      <c r="CE113" s="828"/>
      <c r="CF113" s="914">
        <v>3.2</v>
      </c>
      <c r="CG113" s="915"/>
      <c r="CH113" s="915"/>
      <c r="CI113" s="915"/>
      <c r="CJ113" s="915"/>
      <c r="CK113" s="961"/>
      <c r="CL113" s="851"/>
      <c r="CM113" s="819" t="s">
        <v>416</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64" t="s">
        <v>408</v>
      </c>
      <c r="DH113" s="765"/>
      <c r="DI113" s="765"/>
      <c r="DJ113" s="765"/>
      <c r="DK113" s="766"/>
      <c r="DL113" s="822" t="s">
        <v>408</v>
      </c>
      <c r="DM113" s="765"/>
      <c r="DN113" s="765"/>
      <c r="DO113" s="765"/>
      <c r="DP113" s="766"/>
      <c r="DQ113" s="822" t="s">
        <v>408</v>
      </c>
      <c r="DR113" s="765"/>
      <c r="DS113" s="765"/>
      <c r="DT113" s="765"/>
      <c r="DU113" s="766"/>
      <c r="DV113" s="794" t="s">
        <v>408</v>
      </c>
      <c r="DW113" s="795"/>
      <c r="DX113" s="795"/>
      <c r="DY113" s="795"/>
      <c r="DZ113" s="796"/>
    </row>
    <row r="114" spans="1:130" s="197" customFormat="1" ht="26.25" customHeight="1">
      <c r="A114" s="758"/>
      <c r="B114" s="759"/>
      <c r="C114" s="762" t="s">
        <v>417</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64">
        <v>30719</v>
      </c>
      <c r="AB114" s="765"/>
      <c r="AC114" s="765"/>
      <c r="AD114" s="765"/>
      <c r="AE114" s="766"/>
      <c r="AF114" s="822">
        <v>28117</v>
      </c>
      <c r="AG114" s="765"/>
      <c r="AH114" s="765"/>
      <c r="AI114" s="765"/>
      <c r="AJ114" s="766"/>
      <c r="AK114" s="822">
        <v>41585</v>
      </c>
      <c r="AL114" s="765"/>
      <c r="AM114" s="765"/>
      <c r="AN114" s="765"/>
      <c r="AO114" s="766"/>
      <c r="AP114" s="794">
        <v>0.9</v>
      </c>
      <c r="AQ114" s="795"/>
      <c r="AR114" s="795"/>
      <c r="AS114" s="795"/>
      <c r="AT114" s="796"/>
      <c r="AU114" s="967"/>
      <c r="AV114" s="968"/>
      <c r="AW114" s="968"/>
      <c r="AX114" s="968"/>
      <c r="AY114" s="969"/>
      <c r="AZ114" s="826" t="s">
        <v>418</v>
      </c>
      <c r="BA114" s="762"/>
      <c r="BB114" s="762"/>
      <c r="BC114" s="762"/>
      <c r="BD114" s="762"/>
      <c r="BE114" s="762"/>
      <c r="BF114" s="762"/>
      <c r="BG114" s="762"/>
      <c r="BH114" s="762"/>
      <c r="BI114" s="762"/>
      <c r="BJ114" s="762"/>
      <c r="BK114" s="762"/>
      <c r="BL114" s="762"/>
      <c r="BM114" s="762"/>
      <c r="BN114" s="762"/>
      <c r="BO114" s="762"/>
      <c r="BP114" s="763"/>
      <c r="BQ114" s="827">
        <v>1748813</v>
      </c>
      <c r="BR114" s="828"/>
      <c r="BS114" s="828"/>
      <c r="BT114" s="828"/>
      <c r="BU114" s="828"/>
      <c r="BV114" s="828">
        <v>1590633</v>
      </c>
      <c r="BW114" s="828"/>
      <c r="BX114" s="828"/>
      <c r="BY114" s="828"/>
      <c r="BZ114" s="828"/>
      <c r="CA114" s="828">
        <v>1508673</v>
      </c>
      <c r="CB114" s="828"/>
      <c r="CC114" s="828"/>
      <c r="CD114" s="828"/>
      <c r="CE114" s="828"/>
      <c r="CF114" s="914">
        <v>33</v>
      </c>
      <c r="CG114" s="915"/>
      <c r="CH114" s="915"/>
      <c r="CI114" s="915"/>
      <c r="CJ114" s="915"/>
      <c r="CK114" s="961"/>
      <c r="CL114" s="851"/>
      <c r="CM114" s="819" t="s">
        <v>419</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64" t="s">
        <v>408</v>
      </c>
      <c r="DH114" s="765"/>
      <c r="DI114" s="765"/>
      <c r="DJ114" s="765"/>
      <c r="DK114" s="766"/>
      <c r="DL114" s="822" t="s">
        <v>408</v>
      </c>
      <c r="DM114" s="765"/>
      <c r="DN114" s="765"/>
      <c r="DO114" s="765"/>
      <c r="DP114" s="766"/>
      <c r="DQ114" s="822" t="s">
        <v>408</v>
      </c>
      <c r="DR114" s="765"/>
      <c r="DS114" s="765"/>
      <c r="DT114" s="765"/>
      <c r="DU114" s="766"/>
      <c r="DV114" s="794" t="s">
        <v>408</v>
      </c>
      <c r="DW114" s="795"/>
      <c r="DX114" s="795"/>
      <c r="DY114" s="795"/>
      <c r="DZ114" s="796"/>
    </row>
    <row r="115" spans="1:130" s="197" customFormat="1" ht="26.25" customHeight="1">
      <c r="A115" s="758"/>
      <c r="B115" s="759"/>
      <c r="C115" s="762" t="s">
        <v>420</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52">
        <v>28</v>
      </c>
      <c r="AB115" s="953"/>
      <c r="AC115" s="953"/>
      <c r="AD115" s="953"/>
      <c r="AE115" s="954"/>
      <c r="AF115" s="955">
        <v>11</v>
      </c>
      <c r="AG115" s="953"/>
      <c r="AH115" s="953"/>
      <c r="AI115" s="953"/>
      <c r="AJ115" s="954"/>
      <c r="AK115" s="955">
        <v>7</v>
      </c>
      <c r="AL115" s="953"/>
      <c r="AM115" s="953"/>
      <c r="AN115" s="953"/>
      <c r="AO115" s="954"/>
      <c r="AP115" s="956">
        <v>0</v>
      </c>
      <c r="AQ115" s="957"/>
      <c r="AR115" s="957"/>
      <c r="AS115" s="957"/>
      <c r="AT115" s="958"/>
      <c r="AU115" s="967"/>
      <c r="AV115" s="968"/>
      <c r="AW115" s="968"/>
      <c r="AX115" s="968"/>
      <c r="AY115" s="969"/>
      <c r="AZ115" s="826" t="s">
        <v>421</v>
      </c>
      <c r="BA115" s="762"/>
      <c r="BB115" s="762"/>
      <c r="BC115" s="762"/>
      <c r="BD115" s="762"/>
      <c r="BE115" s="762"/>
      <c r="BF115" s="762"/>
      <c r="BG115" s="762"/>
      <c r="BH115" s="762"/>
      <c r="BI115" s="762"/>
      <c r="BJ115" s="762"/>
      <c r="BK115" s="762"/>
      <c r="BL115" s="762"/>
      <c r="BM115" s="762"/>
      <c r="BN115" s="762"/>
      <c r="BO115" s="762"/>
      <c r="BP115" s="763"/>
      <c r="BQ115" s="827" t="s">
        <v>408</v>
      </c>
      <c r="BR115" s="828"/>
      <c r="BS115" s="828"/>
      <c r="BT115" s="828"/>
      <c r="BU115" s="828"/>
      <c r="BV115" s="828" t="s">
        <v>408</v>
      </c>
      <c r="BW115" s="828"/>
      <c r="BX115" s="828"/>
      <c r="BY115" s="828"/>
      <c r="BZ115" s="828"/>
      <c r="CA115" s="828" t="s">
        <v>408</v>
      </c>
      <c r="CB115" s="828"/>
      <c r="CC115" s="828"/>
      <c r="CD115" s="828"/>
      <c r="CE115" s="828"/>
      <c r="CF115" s="914" t="s">
        <v>408</v>
      </c>
      <c r="CG115" s="915"/>
      <c r="CH115" s="915"/>
      <c r="CI115" s="915"/>
      <c r="CJ115" s="915"/>
      <c r="CK115" s="961"/>
      <c r="CL115" s="851"/>
      <c r="CM115" s="826" t="s">
        <v>422</v>
      </c>
      <c r="CN115" s="943"/>
      <c r="CO115" s="943"/>
      <c r="CP115" s="943"/>
      <c r="CQ115" s="943"/>
      <c r="CR115" s="943"/>
      <c r="CS115" s="943"/>
      <c r="CT115" s="943"/>
      <c r="CU115" s="943"/>
      <c r="CV115" s="943"/>
      <c r="CW115" s="943"/>
      <c r="CX115" s="943"/>
      <c r="CY115" s="943"/>
      <c r="CZ115" s="943"/>
      <c r="DA115" s="943"/>
      <c r="DB115" s="943"/>
      <c r="DC115" s="943"/>
      <c r="DD115" s="943"/>
      <c r="DE115" s="943"/>
      <c r="DF115" s="763"/>
      <c r="DG115" s="764" t="s">
        <v>408</v>
      </c>
      <c r="DH115" s="765"/>
      <c r="DI115" s="765"/>
      <c r="DJ115" s="765"/>
      <c r="DK115" s="766"/>
      <c r="DL115" s="822" t="s">
        <v>408</v>
      </c>
      <c r="DM115" s="765"/>
      <c r="DN115" s="765"/>
      <c r="DO115" s="765"/>
      <c r="DP115" s="766"/>
      <c r="DQ115" s="822" t="s">
        <v>408</v>
      </c>
      <c r="DR115" s="765"/>
      <c r="DS115" s="765"/>
      <c r="DT115" s="765"/>
      <c r="DU115" s="766"/>
      <c r="DV115" s="794" t="s">
        <v>408</v>
      </c>
      <c r="DW115" s="795"/>
      <c r="DX115" s="795"/>
      <c r="DY115" s="795"/>
      <c r="DZ115" s="796"/>
    </row>
    <row r="116" spans="1:130" s="197" customFormat="1" ht="26.25" customHeight="1">
      <c r="A116" s="760"/>
      <c r="B116" s="761"/>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64" t="s">
        <v>408</v>
      </c>
      <c r="AB116" s="765"/>
      <c r="AC116" s="765"/>
      <c r="AD116" s="765"/>
      <c r="AE116" s="766"/>
      <c r="AF116" s="822" t="s">
        <v>408</v>
      </c>
      <c r="AG116" s="765"/>
      <c r="AH116" s="765"/>
      <c r="AI116" s="765"/>
      <c r="AJ116" s="766"/>
      <c r="AK116" s="822" t="s">
        <v>408</v>
      </c>
      <c r="AL116" s="765"/>
      <c r="AM116" s="765"/>
      <c r="AN116" s="765"/>
      <c r="AO116" s="766"/>
      <c r="AP116" s="794" t="s">
        <v>408</v>
      </c>
      <c r="AQ116" s="795"/>
      <c r="AR116" s="795"/>
      <c r="AS116" s="795"/>
      <c r="AT116" s="796"/>
      <c r="AU116" s="967"/>
      <c r="AV116" s="968"/>
      <c r="AW116" s="968"/>
      <c r="AX116" s="968"/>
      <c r="AY116" s="969"/>
      <c r="AZ116" s="826" t="s">
        <v>424</v>
      </c>
      <c r="BA116" s="762"/>
      <c r="BB116" s="762"/>
      <c r="BC116" s="762"/>
      <c r="BD116" s="762"/>
      <c r="BE116" s="762"/>
      <c r="BF116" s="762"/>
      <c r="BG116" s="762"/>
      <c r="BH116" s="762"/>
      <c r="BI116" s="762"/>
      <c r="BJ116" s="762"/>
      <c r="BK116" s="762"/>
      <c r="BL116" s="762"/>
      <c r="BM116" s="762"/>
      <c r="BN116" s="762"/>
      <c r="BO116" s="762"/>
      <c r="BP116" s="763"/>
      <c r="BQ116" s="827" t="s">
        <v>408</v>
      </c>
      <c r="BR116" s="828"/>
      <c r="BS116" s="828"/>
      <c r="BT116" s="828"/>
      <c r="BU116" s="828"/>
      <c r="BV116" s="828" t="s">
        <v>408</v>
      </c>
      <c r="BW116" s="828"/>
      <c r="BX116" s="828"/>
      <c r="BY116" s="828"/>
      <c r="BZ116" s="828"/>
      <c r="CA116" s="828" t="s">
        <v>408</v>
      </c>
      <c r="CB116" s="828"/>
      <c r="CC116" s="828"/>
      <c r="CD116" s="828"/>
      <c r="CE116" s="828"/>
      <c r="CF116" s="914" t="s">
        <v>408</v>
      </c>
      <c r="CG116" s="915"/>
      <c r="CH116" s="915"/>
      <c r="CI116" s="915"/>
      <c r="CJ116" s="915"/>
      <c r="CK116" s="961"/>
      <c r="CL116" s="851"/>
      <c r="CM116" s="819" t="s">
        <v>425</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64" t="s">
        <v>408</v>
      </c>
      <c r="DH116" s="765"/>
      <c r="DI116" s="765"/>
      <c r="DJ116" s="765"/>
      <c r="DK116" s="766"/>
      <c r="DL116" s="822" t="s">
        <v>408</v>
      </c>
      <c r="DM116" s="765"/>
      <c r="DN116" s="765"/>
      <c r="DO116" s="765"/>
      <c r="DP116" s="766"/>
      <c r="DQ116" s="822" t="s">
        <v>408</v>
      </c>
      <c r="DR116" s="765"/>
      <c r="DS116" s="765"/>
      <c r="DT116" s="765"/>
      <c r="DU116" s="766"/>
      <c r="DV116" s="794" t="s">
        <v>408</v>
      </c>
      <c r="DW116" s="795"/>
      <c r="DX116" s="795"/>
      <c r="DY116" s="795"/>
      <c r="DZ116" s="796"/>
    </row>
    <row r="117" spans="1:130" s="197" customFormat="1" ht="26.25" customHeight="1">
      <c r="A117" s="944" t="s">
        <v>168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6" t="s">
        <v>426</v>
      </c>
      <c r="Z117" s="946"/>
      <c r="AA117" s="951">
        <v>730130</v>
      </c>
      <c r="AB117" s="917"/>
      <c r="AC117" s="917"/>
      <c r="AD117" s="917"/>
      <c r="AE117" s="918"/>
      <c r="AF117" s="916">
        <v>757321</v>
      </c>
      <c r="AG117" s="917"/>
      <c r="AH117" s="917"/>
      <c r="AI117" s="917"/>
      <c r="AJ117" s="918"/>
      <c r="AK117" s="916">
        <v>735569</v>
      </c>
      <c r="AL117" s="917"/>
      <c r="AM117" s="917"/>
      <c r="AN117" s="917"/>
      <c r="AO117" s="918"/>
      <c r="AP117" s="919"/>
      <c r="AQ117" s="920"/>
      <c r="AR117" s="920"/>
      <c r="AS117" s="920"/>
      <c r="AT117" s="921"/>
      <c r="AU117" s="967"/>
      <c r="AV117" s="968"/>
      <c r="AW117" s="968"/>
      <c r="AX117" s="968"/>
      <c r="AY117" s="969"/>
      <c r="AZ117" s="900" t="s">
        <v>427</v>
      </c>
      <c r="BA117" s="901"/>
      <c r="BB117" s="901"/>
      <c r="BC117" s="901"/>
      <c r="BD117" s="901"/>
      <c r="BE117" s="901"/>
      <c r="BF117" s="901"/>
      <c r="BG117" s="901"/>
      <c r="BH117" s="901"/>
      <c r="BI117" s="901"/>
      <c r="BJ117" s="901"/>
      <c r="BK117" s="901"/>
      <c r="BL117" s="901"/>
      <c r="BM117" s="901"/>
      <c r="BN117" s="901"/>
      <c r="BO117" s="901"/>
      <c r="BP117" s="902"/>
      <c r="BQ117" s="910" t="s">
        <v>108</v>
      </c>
      <c r="BR117" s="911"/>
      <c r="BS117" s="911"/>
      <c r="BT117" s="911"/>
      <c r="BU117" s="911"/>
      <c r="BV117" s="911" t="s">
        <v>108</v>
      </c>
      <c r="BW117" s="911"/>
      <c r="BX117" s="911"/>
      <c r="BY117" s="911"/>
      <c r="BZ117" s="911"/>
      <c r="CA117" s="911" t="s">
        <v>108</v>
      </c>
      <c r="CB117" s="911"/>
      <c r="CC117" s="911"/>
      <c r="CD117" s="911"/>
      <c r="CE117" s="911"/>
      <c r="CF117" s="914" t="s">
        <v>108</v>
      </c>
      <c r="CG117" s="915"/>
      <c r="CH117" s="915"/>
      <c r="CI117" s="915"/>
      <c r="CJ117" s="915"/>
      <c r="CK117" s="961"/>
      <c r="CL117" s="851"/>
      <c r="CM117" s="819" t="s">
        <v>428</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64" t="s">
        <v>108</v>
      </c>
      <c r="DH117" s="765"/>
      <c r="DI117" s="765"/>
      <c r="DJ117" s="765"/>
      <c r="DK117" s="766"/>
      <c r="DL117" s="822" t="s">
        <v>108</v>
      </c>
      <c r="DM117" s="765"/>
      <c r="DN117" s="765"/>
      <c r="DO117" s="765"/>
      <c r="DP117" s="766"/>
      <c r="DQ117" s="822" t="s">
        <v>108</v>
      </c>
      <c r="DR117" s="765"/>
      <c r="DS117" s="765"/>
      <c r="DT117" s="765"/>
      <c r="DU117" s="766"/>
      <c r="DV117" s="794" t="s">
        <v>108</v>
      </c>
      <c r="DW117" s="795"/>
      <c r="DX117" s="795"/>
      <c r="DY117" s="795"/>
      <c r="DZ117" s="796"/>
    </row>
    <row r="118" spans="1:130" s="197" customFormat="1" ht="26.25" customHeight="1">
      <c r="A118" s="944" t="s">
        <v>400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398</v>
      </c>
      <c r="AB118" s="945"/>
      <c r="AC118" s="945"/>
      <c r="AD118" s="945"/>
      <c r="AE118" s="946"/>
      <c r="AF118" s="947" t="s">
        <v>285</v>
      </c>
      <c r="AG118" s="945"/>
      <c r="AH118" s="945"/>
      <c r="AI118" s="945"/>
      <c r="AJ118" s="946"/>
      <c r="AK118" s="947" t="s">
        <v>284</v>
      </c>
      <c r="AL118" s="945"/>
      <c r="AM118" s="945"/>
      <c r="AN118" s="945"/>
      <c r="AO118" s="946"/>
      <c r="AP118" s="948" t="s">
        <v>399</v>
      </c>
      <c r="AQ118" s="949"/>
      <c r="AR118" s="949"/>
      <c r="AS118" s="949"/>
      <c r="AT118" s="950"/>
      <c r="AU118" s="970"/>
      <c r="AV118" s="971"/>
      <c r="AW118" s="971"/>
      <c r="AX118" s="971"/>
      <c r="AY118" s="971"/>
      <c r="AZ118" s="228" t="s">
        <v>168</v>
      </c>
      <c r="BA118" s="228"/>
      <c r="BB118" s="228"/>
      <c r="BC118" s="228"/>
      <c r="BD118" s="228"/>
      <c r="BE118" s="228"/>
      <c r="BF118" s="228"/>
      <c r="BG118" s="228"/>
      <c r="BH118" s="228"/>
      <c r="BI118" s="228"/>
      <c r="BJ118" s="228"/>
      <c r="BK118" s="228"/>
      <c r="BL118" s="228"/>
      <c r="BM118" s="228"/>
      <c r="BN118" s="228"/>
      <c r="BO118" s="896" t="s">
        <v>429</v>
      </c>
      <c r="BP118" s="897"/>
      <c r="BQ118" s="910">
        <v>9838924</v>
      </c>
      <c r="BR118" s="911"/>
      <c r="BS118" s="911"/>
      <c r="BT118" s="911"/>
      <c r="BU118" s="911"/>
      <c r="BV118" s="911">
        <v>9805571</v>
      </c>
      <c r="BW118" s="911"/>
      <c r="BX118" s="911"/>
      <c r="BY118" s="911"/>
      <c r="BZ118" s="911"/>
      <c r="CA118" s="911">
        <v>9890094</v>
      </c>
      <c r="CB118" s="911"/>
      <c r="CC118" s="911"/>
      <c r="CD118" s="911"/>
      <c r="CE118" s="911"/>
      <c r="CF118" s="780"/>
      <c r="CG118" s="781"/>
      <c r="CH118" s="781"/>
      <c r="CI118" s="781"/>
      <c r="CJ118" s="942"/>
      <c r="CK118" s="961"/>
      <c r="CL118" s="851"/>
      <c r="CM118" s="819" t="s">
        <v>430</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64" t="s">
        <v>108</v>
      </c>
      <c r="DH118" s="765"/>
      <c r="DI118" s="765"/>
      <c r="DJ118" s="765"/>
      <c r="DK118" s="766"/>
      <c r="DL118" s="822" t="s">
        <v>108</v>
      </c>
      <c r="DM118" s="765"/>
      <c r="DN118" s="765"/>
      <c r="DO118" s="765"/>
      <c r="DP118" s="766"/>
      <c r="DQ118" s="822" t="s">
        <v>108</v>
      </c>
      <c r="DR118" s="765"/>
      <c r="DS118" s="765"/>
      <c r="DT118" s="765"/>
      <c r="DU118" s="766"/>
      <c r="DV118" s="794" t="s">
        <v>108</v>
      </c>
      <c r="DW118" s="795"/>
      <c r="DX118" s="795"/>
      <c r="DY118" s="795"/>
      <c r="DZ118" s="796"/>
    </row>
    <row r="119" spans="1:130" s="197" customFormat="1" ht="26.25" customHeight="1">
      <c r="A119" s="848" t="s">
        <v>403</v>
      </c>
      <c r="B119" s="849"/>
      <c r="C119" s="924" t="s">
        <v>404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108</v>
      </c>
      <c r="AB119" s="928"/>
      <c r="AC119" s="928"/>
      <c r="AD119" s="928"/>
      <c r="AE119" s="929"/>
      <c r="AF119" s="930" t="s">
        <v>108</v>
      </c>
      <c r="AG119" s="928"/>
      <c r="AH119" s="928"/>
      <c r="AI119" s="928"/>
      <c r="AJ119" s="929"/>
      <c r="AK119" s="930" t="s">
        <v>108</v>
      </c>
      <c r="AL119" s="928"/>
      <c r="AM119" s="928"/>
      <c r="AN119" s="928"/>
      <c r="AO119" s="929"/>
      <c r="AP119" s="931" t="s">
        <v>108</v>
      </c>
      <c r="AQ119" s="932"/>
      <c r="AR119" s="932"/>
      <c r="AS119" s="932"/>
      <c r="AT119" s="933"/>
      <c r="AU119" s="934" t="s">
        <v>431</v>
      </c>
      <c r="AV119" s="935"/>
      <c r="AW119" s="935"/>
      <c r="AX119" s="935"/>
      <c r="AY119" s="936"/>
      <c r="AZ119" s="872" t="s">
        <v>432</v>
      </c>
      <c r="BA119" s="798"/>
      <c r="BB119" s="798"/>
      <c r="BC119" s="798"/>
      <c r="BD119" s="798"/>
      <c r="BE119" s="798"/>
      <c r="BF119" s="798"/>
      <c r="BG119" s="798"/>
      <c r="BH119" s="798"/>
      <c r="BI119" s="798"/>
      <c r="BJ119" s="798"/>
      <c r="BK119" s="798"/>
      <c r="BL119" s="798"/>
      <c r="BM119" s="798"/>
      <c r="BN119" s="798"/>
      <c r="BO119" s="798"/>
      <c r="BP119" s="799"/>
      <c r="BQ119" s="886">
        <v>3301439</v>
      </c>
      <c r="BR119" s="857"/>
      <c r="BS119" s="857"/>
      <c r="BT119" s="857"/>
      <c r="BU119" s="857"/>
      <c r="BV119" s="857">
        <v>2866558</v>
      </c>
      <c r="BW119" s="857"/>
      <c r="BX119" s="857"/>
      <c r="BY119" s="857"/>
      <c r="BZ119" s="857"/>
      <c r="CA119" s="857">
        <v>1585485</v>
      </c>
      <c r="CB119" s="857"/>
      <c r="CC119" s="857"/>
      <c r="CD119" s="857"/>
      <c r="CE119" s="857"/>
      <c r="CF119" s="922">
        <v>34.700000000000003</v>
      </c>
      <c r="CG119" s="923"/>
      <c r="CH119" s="923"/>
      <c r="CI119" s="923"/>
      <c r="CJ119" s="923"/>
      <c r="CK119" s="962"/>
      <c r="CL119" s="853"/>
      <c r="CM119" s="881" t="s">
        <v>433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8" t="s">
        <v>108</v>
      </c>
      <c r="DH119" s="809"/>
      <c r="DI119" s="809"/>
      <c r="DJ119" s="809"/>
      <c r="DK119" s="810"/>
      <c r="DL119" s="811" t="s">
        <v>108</v>
      </c>
      <c r="DM119" s="809"/>
      <c r="DN119" s="809"/>
      <c r="DO119" s="809"/>
      <c r="DP119" s="810"/>
      <c r="DQ119" s="811" t="s">
        <v>108</v>
      </c>
      <c r="DR119" s="809"/>
      <c r="DS119" s="809"/>
      <c r="DT119" s="809"/>
      <c r="DU119" s="810"/>
      <c r="DV119" s="863" t="s">
        <v>108</v>
      </c>
      <c r="DW119" s="864"/>
      <c r="DX119" s="864"/>
      <c r="DY119" s="864"/>
      <c r="DZ119" s="865"/>
    </row>
    <row r="120" spans="1:130" s="197" customFormat="1" ht="26.25" customHeight="1">
      <c r="A120" s="850"/>
      <c r="B120" s="851"/>
      <c r="C120" s="819" t="s">
        <v>409</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64" t="s">
        <v>108</v>
      </c>
      <c r="AB120" s="765"/>
      <c r="AC120" s="765"/>
      <c r="AD120" s="765"/>
      <c r="AE120" s="766"/>
      <c r="AF120" s="822" t="s">
        <v>108</v>
      </c>
      <c r="AG120" s="765"/>
      <c r="AH120" s="765"/>
      <c r="AI120" s="765"/>
      <c r="AJ120" s="766"/>
      <c r="AK120" s="822" t="s">
        <v>108</v>
      </c>
      <c r="AL120" s="765"/>
      <c r="AM120" s="765"/>
      <c r="AN120" s="765"/>
      <c r="AO120" s="766"/>
      <c r="AP120" s="794" t="s">
        <v>108</v>
      </c>
      <c r="AQ120" s="795"/>
      <c r="AR120" s="795"/>
      <c r="AS120" s="795"/>
      <c r="AT120" s="796"/>
      <c r="AU120" s="937"/>
      <c r="AV120" s="938"/>
      <c r="AW120" s="938"/>
      <c r="AX120" s="938"/>
      <c r="AY120" s="939"/>
      <c r="AZ120" s="826" t="s">
        <v>434</v>
      </c>
      <c r="BA120" s="762"/>
      <c r="BB120" s="762"/>
      <c r="BC120" s="762"/>
      <c r="BD120" s="762"/>
      <c r="BE120" s="762"/>
      <c r="BF120" s="762"/>
      <c r="BG120" s="762"/>
      <c r="BH120" s="762"/>
      <c r="BI120" s="762"/>
      <c r="BJ120" s="762"/>
      <c r="BK120" s="762"/>
      <c r="BL120" s="762"/>
      <c r="BM120" s="762"/>
      <c r="BN120" s="762"/>
      <c r="BO120" s="762"/>
      <c r="BP120" s="763"/>
      <c r="BQ120" s="827" t="s">
        <v>108</v>
      </c>
      <c r="BR120" s="828"/>
      <c r="BS120" s="828"/>
      <c r="BT120" s="828"/>
      <c r="BU120" s="828"/>
      <c r="BV120" s="828" t="s">
        <v>108</v>
      </c>
      <c r="BW120" s="828"/>
      <c r="BX120" s="828"/>
      <c r="BY120" s="828"/>
      <c r="BZ120" s="828"/>
      <c r="CA120" s="828" t="s">
        <v>108</v>
      </c>
      <c r="CB120" s="828"/>
      <c r="CC120" s="828"/>
      <c r="CD120" s="828"/>
      <c r="CE120" s="828"/>
      <c r="CF120" s="914" t="s">
        <v>108</v>
      </c>
      <c r="CG120" s="915"/>
      <c r="CH120" s="915"/>
      <c r="CI120" s="915"/>
      <c r="CJ120" s="915"/>
      <c r="CK120" s="903" t="s">
        <v>435</v>
      </c>
      <c r="CL120" s="866"/>
      <c r="CM120" s="866"/>
      <c r="CN120" s="866"/>
      <c r="CO120" s="867"/>
      <c r="CP120" s="907" t="s">
        <v>382</v>
      </c>
      <c r="CQ120" s="908"/>
      <c r="CR120" s="908"/>
      <c r="CS120" s="908"/>
      <c r="CT120" s="908"/>
      <c r="CU120" s="908"/>
      <c r="CV120" s="908"/>
      <c r="CW120" s="908"/>
      <c r="CX120" s="908"/>
      <c r="CY120" s="908"/>
      <c r="CZ120" s="908"/>
      <c r="DA120" s="908"/>
      <c r="DB120" s="908"/>
      <c r="DC120" s="908"/>
      <c r="DD120" s="908"/>
      <c r="DE120" s="908"/>
      <c r="DF120" s="909"/>
      <c r="DG120" s="886">
        <v>1975167</v>
      </c>
      <c r="DH120" s="857"/>
      <c r="DI120" s="857"/>
      <c r="DJ120" s="857"/>
      <c r="DK120" s="857"/>
      <c r="DL120" s="857">
        <v>1772631</v>
      </c>
      <c r="DM120" s="857"/>
      <c r="DN120" s="857"/>
      <c r="DO120" s="857"/>
      <c r="DP120" s="857"/>
      <c r="DQ120" s="857">
        <v>1582287</v>
      </c>
      <c r="DR120" s="857"/>
      <c r="DS120" s="857"/>
      <c r="DT120" s="857"/>
      <c r="DU120" s="857"/>
      <c r="DV120" s="858">
        <v>34.700000000000003</v>
      </c>
      <c r="DW120" s="858"/>
      <c r="DX120" s="858"/>
      <c r="DY120" s="858"/>
      <c r="DZ120" s="859"/>
    </row>
    <row r="121" spans="1:130" s="197" customFormat="1" ht="26.25" customHeight="1">
      <c r="A121" s="850"/>
      <c r="B121" s="851"/>
      <c r="C121" s="890" t="s">
        <v>436</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764" t="s">
        <v>108</v>
      </c>
      <c r="AB121" s="765"/>
      <c r="AC121" s="765"/>
      <c r="AD121" s="765"/>
      <c r="AE121" s="766"/>
      <c r="AF121" s="822" t="s">
        <v>108</v>
      </c>
      <c r="AG121" s="765"/>
      <c r="AH121" s="765"/>
      <c r="AI121" s="765"/>
      <c r="AJ121" s="766"/>
      <c r="AK121" s="822" t="s">
        <v>108</v>
      </c>
      <c r="AL121" s="765"/>
      <c r="AM121" s="765"/>
      <c r="AN121" s="765"/>
      <c r="AO121" s="766"/>
      <c r="AP121" s="794" t="s">
        <v>108</v>
      </c>
      <c r="AQ121" s="795"/>
      <c r="AR121" s="795"/>
      <c r="AS121" s="795"/>
      <c r="AT121" s="796"/>
      <c r="AU121" s="937"/>
      <c r="AV121" s="938"/>
      <c r="AW121" s="938"/>
      <c r="AX121" s="938"/>
      <c r="AY121" s="939"/>
      <c r="AZ121" s="900" t="s">
        <v>437</v>
      </c>
      <c r="BA121" s="901"/>
      <c r="BB121" s="901"/>
      <c r="BC121" s="901"/>
      <c r="BD121" s="901"/>
      <c r="BE121" s="901"/>
      <c r="BF121" s="901"/>
      <c r="BG121" s="901"/>
      <c r="BH121" s="901"/>
      <c r="BI121" s="901"/>
      <c r="BJ121" s="901"/>
      <c r="BK121" s="901"/>
      <c r="BL121" s="901"/>
      <c r="BM121" s="901"/>
      <c r="BN121" s="901"/>
      <c r="BO121" s="901"/>
      <c r="BP121" s="902"/>
      <c r="BQ121" s="910">
        <v>6302698</v>
      </c>
      <c r="BR121" s="911"/>
      <c r="BS121" s="911"/>
      <c r="BT121" s="911"/>
      <c r="BU121" s="911"/>
      <c r="BV121" s="911">
        <v>6282047</v>
      </c>
      <c r="BW121" s="911"/>
      <c r="BX121" s="911"/>
      <c r="BY121" s="911"/>
      <c r="BZ121" s="911"/>
      <c r="CA121" s="911">
        <v>6237290</v>
      </c>
      <c r="CB121" s="911"/>
      <c r="CC121" s="911"/>
      <c r="CD121" s="911"/>
      <c r="CE121" s="911"/>
      <c r="CF121" s="912">
        <v>136.6</v>
      </c>
      <c r="CG121" s="913"/>
      <c r="CH121" s="913"/>
      <c r="CI121" s="913"/>
      <c r="CJ121" s="913"/>
      <c r="CK121" s="904"/>
      <c r="CL121" s="868"/>
      <c r="CM121" s="868"/>
      <c r="CN121" s="868"/>
      <c r="CO121" s="869"/>
      <c r="CP121" s="823" t="s">
        <v>380</v>
      </c>
      <c r="CQ121" s="824"/>
      <c r="CR121" s="824"/>
      <c r="CS121" s="824"/>
      <c r="CT121" s="824"/>
      <c r="CU121" s="824"/>
      <c r="CV121" s="824"/>
      <c r="CW121" s="824"/>
      <c r="CX121" s="824"/>
      <c r="CY121" s="824"/>
      <c r="CZ121" s="824"/>
      <c r="DA121" s="824"/>
      <c r="DB121" s="824"/>
      <c r="DC121" s="824"/>
      <c r="DD121" s="824"/>
      <c r="DE121" s="824"/>
      <c r="DF121" s="825"/>
      <c r="DG121" s="827">
        <v>49532</v>
      </c>
      <c r="DH121" s="828"/>
      <c r="DI121" s="828"/>
      <c r="DJ121" s="828"/>
      <c r="DK121" s="828"/>
      <c r="DL121" s="828">
        <v>33304</v>
      </c>
      <c r="DM121" s="828"/>
      <c r="DN121" s="828"/>
      <c r="DO121" s="828"/>
      <c r="DP121" s="828"/>
      <c r="DQ121" s="828">
        <v>22346</v>
      </c>
      <c r="DR121" s="828"/>
      <c r="DS121" s="828"/>
      <c r="DT121" s="828"/>
      <c r="DU121" s="828"/>
      <c r="DV121" s="879">
        <v>0.5</v>
      </c>
      <c r="DW121" s="879"/>
      <c r="DX121" s="879"/>
      <c r="DY121" s="879"/>
      <c r="DZ121" s="880"/>
    </row>
    <row r="122" spans="1:130" s="197" customFormat="1" ht="26.25" customHeight="1">
      <c r="A122" s="850"/>
      <c r="B122" s="851"/>
      <c r="C122" s="819" t="s">
        <v>419</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64" t="s">
        <v>108</v>
      </c>
      <c r="AB122" s="765"/>
      <c r="AC122" s="765"/>
      <c r="AD122" s="765"/>
      <c r="AE122" s="766"/>
      <c r="AF122" s="822" t="s">
        <v>108</v>
      </c>
      <c r="AG122" s="765"/>
      <c r="AH122" s="765"/>
      <c r="AI122" s="765"/>
      <c r="AJ122" s="766"/>
      <c r="AK122" s="822" t="s">
        <v>108</v>
      </c>
      <c r="AL122" s="765"/>
      <c r="AM122" s="765"/>
      <c r="AN122" s="765"/>
      <c r="AO122" s="766"/>
      <c r="AP122" s="794" t="s">
        <v>108</v>
      </c>
      <c r="AQ122" s="795"/>
      <c r="AR122" s="795"/>
      <c r="AS122" s="795"/>
      <c r="AT122" s="796"/>
      <c r="AU122" s="940"/>
      <c r="AV122" s="941"/>
      <c r="AW122" s="941"/>
      <c r="AX122" s="941"/>
      <c r="AY122" s="941"/>
      <c r="AZ122" s="228" t="s">
        <v>168</v>
      </c>
      <c r="BA122" s="228"/>
      <c r="BB122" s="228"/>
      <c r="BC122" s="228"/>
      <c r="BD122" s="228"/>
      <c r="BE122" s="228"/>
      <c r="BF122" s="228"/>
      <c r="BG122" s="228"/>
      <c r="BH122" s="228"/>
      <c r="BI122" s="228"/>
      <c r="BJ122" s="228"/>
      <c r="BK122" s="228"/>
      <c r="BL122" s="228"/>
      <c r="BM122" s="228"/>
      <c r="BN122" s="228"/>
      <c r="BO122" s="896" t="s">
        <v>438</v>
      </c>
      <c r="BP122" s="897"/>
      <c r="BQ122" s="898">
        <v>9604137</v>
      </c>
      <c r="BR122" s="899"/>
      <c r="BS122" s="899"/>
      <c r="BT122" s="899"/>
      <c r="BU122" s="899"/>
      <c r="BV122" s="899">
        <v>9148605</v>
      </c>
      <c r="BW122" s="899"/>
      <c r="BX122" s="899"/>
      <c r="BY122" s="899"/>
      <c r="BZ122" s="899"/>
      <c r="CA122" s="899">
        <v>7822775</v>
      </c>
      <c r="CB122" s="899"/>
      <c r="CC122" s="899"/>
      <c r="CD122" s="899"/>
      <c r="CE122" s="899"/>
      <c r="CF122" s="780"/>
      <c r="CG122" s="781"/>
      <c r="CH122" s="781"/>
      <c r="CI122" s="781"/>
      <c r="CJ122" s="942"/>
      <c r="CK122" s="904"/>
      <c r="CL122" s="868"/>
      <c r="CM122" s="868"/>
      <c r="CN122" s="868"/>
      <c r="CO122" s="869"/>
      <c r="CP122" s="823" t="s">
        <v>439</v>
      </c>
      <c r="CQ122" s="824"/>
      <c r="CR122" s="824"/>
      <c r="CS122" s="824"/>
      <c r="CT122" s="824"/>
      <c r="CU122" s="824"/>
      <c r="CV122" s="824"/>
      <c r="CW122" s="824"/>
      <c r="CX122" s="824"/>
      <c r="CY122" s="824"/>
      <c r="CZ122" s="824"/>
      <c r="DA122" s="824"/>
      <c r="DB122" s="824"/>
      <c r="DC122" s="824"/>
      <c r="DD122" s="824"/>
      <c r="DE122" s="824"/>
      <c r="DF122" s="825"/>
      <c r="DG122" s="827" t="s">
        <v>440</v>
      </c>
      <c r="DH122" s="828"/>
      <c r="DI122" s="828"/>
      <c r="DJ122" s="828"/>
      <c r="DK122" s="828"/>
      <c r="DL122" s="828" t="s">
        <v>440</v>
      </c>
      <c r="DM122" s="828"/>
      <c r="DN122" s="828"/>
      <c r="DO122" s="828"/>
      <c r="DP122" s="828"/>
      <c r="DQ122" s="828" t="s">
        <v>440</v>
      </c>
      <c r="DR122" s="828"/>
      <c r="DS122" s="828"/>
      <c r="DT122" s="828"/>
      <c r="DU122" s="828"/>
      <c r="DV122" s="879" t="s">
        <v>440</v>
      </c>
      <c r="DW122" s="879"/>
      <c r="DX122" s="879"/>
      <c r="DY122" s="879"/>
      <c r="DZ122" s="880"/>
    </row>
    <row r="123" spans="1:130" s="197" customFormat="1" ht="26.25" customHeight="1" thickBot="1">
      <c r="A123" s="850"/>
      <c r="B123" s="851"/>
      <c r="C123" s="819" t="s">
        <v>425</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64" t="s">
        <v>440</v>
      </c>
      <c r="AB123" s="765"/>
      <c r="AC123" s="765"/>
      <c r="AD123" s="765"/>
      <c r="AE123" s="766"/>
      <c r="AF123" s="822" t="s">
        <v>440</v>
      </c>
      <c r="AG123" s="765"/>
      <c r="AH123" s="765"/>
      <c r="AI123" s="765"/>
      <c r="AJ123" s="766"/>
      <c r="AK123" s="822" t="s">
        <v>440</v>
      </c>
      <c r="AL123" s="765"/>
      <c r="AM123" s="765"/>
      <c r="AN123" s="765"/>
      <c r="AO123" s="766"/>
      <c r="AP123" s="794" t="s">
        <v>440</v>
      </c>
      <c r="AQ123" s="795"/>
      <c r="AR123" s="795"/>
      <c r="AS123" s="795"/>
      <c r="AT123" s="796"/>
      <c r="AU123" s="893" t="s">
        <v>441</v>
      </c>
      <c r="AV123" s="894"/>
      <c r="AW123" s="894"/>
      <c r="AX123" s="894"/>
      <c r="AY123" s="894"/>
      <c r="AZ123" s="894"/>
      <c r="BA123" s="894"/>
      <c r="BB123" s="894"/>
      <c r="BC123" s="894"/>
      <c r="BD123" s="894"/>
      <c r="BE123" s="894"/>
      <c r="BF123" s="894"/>
      <c r="BG123" s="894"/>
      <c r="BH123" s="894"/>
      <c r="BI123" s="894"/>
      <c r="BJ123" s="894"/>
      <c r="BK123" s="894"/>
      <c r="BL123" s="894"/>
      <c r="BM123" s="894"/>
      <c r="BN123" s="894"/>
      <c r="BO123" s="894"/>
      <c r="BP123" s="895"/>
      <c r="BQ123" s="887">
        <v>5.2</v>
      </c>
      <c r="BR123" s="888"/>
      <c r="BS123" s="888"/>
      <c r="BT123" s="888"/>
      <c r="BU123" s="888"/>
      <c r="BV123" s="888">
        <v>14.8</v>
      </c>
      <c r="BW123" s="888"/>
      <c r="BX123" s="888"/>
      <c r="BY123" s="888"/>
      <c r="BZ123" s="888"/>
      <c r="CA123" s="888">
        <v>45.2</v>
      </c>
      <c r="CB123" s="888"/>
      <c r="CC123" s="888"/>
      <c r="CD123" s="888"/>
      <c r="CE123" s="888"/>
      <c r="CF123" s="767"/>
      <c r="CG123" s="768"/>
      <c r="CH123" s="768"/>
      <c r="CI123" s="768"/>
      <c r="CJ123" s="889"/>
      <c r="CK123" s="904"/>
      <c r="CL123" s="868"/>
      <c r="CM123" s="868"/>
      <c r="CN123" s="868"/>
      <c r="CO123" s="869"/>
      <c r="CP123" s="823" t="s">
        <v>442</v>
      </c>
      <c r="CQ123" s="824"/>
      <c r="CR123" s="824"/>
      <c r="CS123" s="824"/>
      <c r="CT123" s="824"/>
      <c r="CU123" s="824"/>
      <c r="CV123" s="824"/>
      <c r="CW123" s="824"/>
      <c r="CX123" s="824"/>
      <c r="CY123" s="824"/>
      <c r="CZ123" s="824"/>
      <c r="DA123" s="824"/>
      <c r="DB123" s="824"/>
      <c r="DC123" s="824"/>
      <c r="DD123" s="824"/>
      <c r="DE123" s="824"/>
      <c r="DF123" s="825"/>
      <c r="DG123" s="764" t="s">
        <v>440</v>
      </c>
      <c r="DH123" s="765"/>
      <c r="DI123" s="765"/>
      <c r="DJ123" s="765"/>
      <c r="DK123" s="766"/>
      <c r="DL123" s="822" t="s">
        <v>440</v>
      </c>
      <c r="DM123" s="765"/>
      <c r="DN123" s="765"/>
      <c r="DO123" s="765"/>
      <c r="DP123" s="766"/>
      <c r="DQ123" s="822" t="s">
        <v>440</v>
      </c>
      <c r="DR123" s="765"/>
      <c r="DS123" s="765"/>
      <c r="DT123" s="765"/>
      <c r="DU123" s="766"/>
      <c r="DV123" s="794" t="s">
        <v>440</v>
      </c>
      <c r="DW123" s="795"/>
      <c r="DX123" s="795"/>
      <c r="DY123" s="795"/>
      <c r="DZ123" s="796"/>
    </row>
    <row r="124" spans="1:130" s="197" customFormat="1" ht="26.25" customHeight="1">
      <c r="A124" s="850"/>
      <c r="B124" s="851"/>
      <c r="C124" s="819" t="s">
        <v>428</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64" t="s">
        <v>440</v>
      </c>
      <c r="AB124" s="765"/>
      <c r="AC124" s="765"/>
      <c r="AD124" s="765"/>
      <c r="AE124" s="766"/>
      <c r="AF124" s="822" t="s">
        <v>440</v>
      </c>
      <c r="AG124" s="765"/>
      <c r="AH124" s="765"/>
      <c r="AI124" s="765"/>
      <c r="AJ124" s="766"/>
      <c r="AK124" s="822" t="s">
        <v>440</v>
      </c>
      <c r="AL124" s="765"/>
      <c r="AM124" s="765"/>
      <c r="AN124" s="765"/>
      <c r="AO124" s="766"/>
      <c r="AP124" s="794" t="s">
        <v>440</v>
      </c>
      <c r="AQ124" s="795"/>
      <c r="AR124" s="795"/>
      <c r="AS124" s="795"/>
      <c r="AT124" s="7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05"/>
      <c r="CL124" s="905"/>
      <c r="CM124" s="905"/>
      <c r="CN124" s="905"/>
      <c r="CO124" s="906"/>
      <c r="CP124" s="823" t="s">
        <v>443</v>
      </c>
      <c r="CQ124" s="824"/>
      <c r="CR124" s="824"/>
      <c r="CS124" s="824"/>
      <c r="CT124" s="824"/>
      <c r="CU124" s="824"/>
      <c r="CV124" s="824"/>
      <c r="CW124" s="824"/>
      <c r="CX124" s="824"/>
      <c r="CY124" s="824"/>
      <c r="CZ124" s="824"/>
      <c r="DA124" s="824"/>
      <c r="DB124" s="824"/>
      <c r="DC124" s="824"/>
      <c r="DD124" s="824"/>
      <c r="DE124" s="824"/>
      <c r="DF124" s="825"/>
      <c r="DG124" s="808" t="s">
        <v>440</v>
      </c>
      <c r="DH124" s="809"/>
      <c r="DI124" s="809"/>
      <c r="DJ124" s="809"/>
      <c r="DK124" s="810"/>
      <c r="DL124" s="811" t="s">
        <v>440</v>
      </c>
      <c r="DM124" s="809"/>
      <c r="DN124" s="809"/>
      <c r="DO124" s="809"/>
      <c r="DP124" s="810"/>
      <c r="DQ124" s="811" t="s">
        <v>440</v>
      </c>
      <c r="DR124" s="809"/>
      <c r="DS124" s="809"/>
      <c r="DT124" s="809"/>
      <c r="DU124" s="810"/>
      <c r="DV124" s="863" t="s">
        <v>440</v>
      </c>
      <c r="DW124" s="864"/>
      <c r="DX124" s="864"/>
      <c r="DY124" s="864"/>
      <c r="DZ124" s="865"/>
    </row>
    <row r="125" spans="1:130" s="197" customFormat="1" ht="26.25" customHeight="1" thickBot="1">
      <c r="A125" s="850"/>
      <c r="B125" s="851"/>
      <c r="C125" s="819" t="s">
        <v>430</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64" t="s">
        <v>440</v>
      </c>
      <c r="AB125" s="765"/>
      <c r="AC125" s="765"/>
      <c r="AD125" s="765"/>
      <c r="AE125" s="766"/>
      <c r="AF125" s="822" t="s">
        <v>440</v>
      </c>
      <c r="AG125" s="765"/>
      <c r="AH125" s="765"/>
      <c r="AI125" s="765"/>
      <c r="AJ125" s="766"/>
      <c r="AK125" s="822" t="s">
        <v>440</v>
      </c>
      <c r="AL125" s="765"/>
      <c r="AM125" s="765"/>
      <c r="AN125" s="765"/>
      <c r="AO125" s="766"/>
      <c r="AP125" s="794" t="s">
        <v>440</v>
      </c>
      <c r="AQ125" s="795"/>
      <c r="AR125" s="795"/>
      <c r="AS125" s="795"/>
      <c r="AT125" s="7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66" t="s">
        <v>444</v>
      </c>
      <c r="CL125" s="866"/>
      <c r="CM125" s="866"/>
      <c r="CN125" s="866"/>
      <c r="CO125" s="867"/>
      <c r="CP125" s="872" t="s">
        <v>445</v>
      </c>
      <c r="CQ125" s="798"/>
      <c r="CR125" s="798"/>
      <c r="CS125" s="798"/>
      <c r="CT125" s="798"/>
      <c r="CU125" s="798"/>
      <c r="CV125" s="798"/>
      <c r="CW125" s="798"/>
      <c r="CX125" s="798"/>
      <c r="CY125" s="798"/>
      <c r="CZ125" s="798"/>
      <c r="DA125" s="798"/>
      <c r="DB125" s="798"/>
      <c r="DC125" s="798"/>
      <c r="DD125" s="798"/>
      <c r="DE125" s="798"/>
      <c r="DF125" s="799"/>
      <c r="DG125" s="886" t="s">
        <v>440</v>
      </c>
      <c r="DH125" s="857"/>
      <c r="DI125" s="857"/>
      <c r="DJ125" s="857"/>
      <c r="DK125" s="857"/>
      <c r="DL125" s="857" t="s">
        <v>440</v>
      </c>
      <c r="DM125" s="857"/>
      <c r="DN125" s="857"/>
      <c r="DO125" s="857"/>
      <c r="DP125" s="857"/>
      <c r="DQ125" s="857" t="s">
        <v>440</v>
      </c>
      <c r="DR125" s="857"/>
      <c r="DS125" s="857"/>
      <c r="DT125" s="857"/>
      <c r="DU125" s="857"/>
      <c r="DV125" s="858" t="s">
        <v>440</v>
      </c>
      <c r="DW125" s="858"/>
      <c r="DX125" s="858"/>
      <c r="DY125" s="858"/>
      <c r="DZ125" s="859"/>
    </row>
    <row r="126" spans="1:130" s="197" customFormat="1" ht="26.25" customHeight="1">
      <c r="A126" s="850"/>
      <c r="B126" s="851"/>
      <c r="C126" s="819" t="s">
        <v>433</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64" t="s">
        <v>440</v>
      </c>
      <c r="AB126" s="765"/>
      <c r="AC126" s="765"/>
      <c r="AD126" s="765"/>
      <c r="AE126" s="766"/>
      <c r="AF126" s="822" t="s">
        <v>440</v>
      </c>
      <c r="AG126" s="765"/>
      <c r="AH126" s="765"/>
      <c r="AI126" s="765"/>
      <c r="AJ126" s="766"/>
      <c r="AK126" s="822" t="s">
        <v>440</v>
      </c>
      <c r="AL126" s="765"/>
      <c r="AM126" s="765"/>
      <c r="AN126" s="765"/>
      <c r="AO126" s="766"/>
      <c r="AP126" s="794" t="s">
        <v>440</v>
      </c>
      <c r="AQ126" s="795"/>
      <c r="AR126" s="795"/>
      <c r="AS126" s="795"/>
      <c r="AT126" s="796"/>
      <c r="AU126" s="233"/>
      <c r="AV126" s="233"/>
      <c r="AW126" s="233"/>
      <c r="AX126" s="860" t="s">
        <v>446</v>
      </c>
      <c r="AY126" s="861"/>
      <c r="AZ126" s="861"/>
      <c r="BA126" s="861"/>
      <c r="BB126" s="861"/>
      <c r="BC126" s="861"/>
      <c r="BD126" s="861"/>
      <c r="BE126" s="862"/>
      <c r="BF126" s="884" t="s">
        <v>447</v>
      </c>
      <c r="BG126" s="861"/>
      <c r="BH126" s="861"/>
      <c r="BI126" s="861"/>
      <c r="BJ126" s="861"/>
      <c r="BK126" s="861"/>
      <c r="BL126" s="862"/>
      <c r="BM126" s="884" t="s">
        <v>448</v>
      </c>
      <c r="BN126" s="861"/>
      <c r="BO126" s="861"/>
      <c r="BP126" s="861"/>
      <c r="BQ126" s="861"/>
      <c r="BR126" s="861"/>
      <c r="BS126" s="862"/>
      <c r="BT126" s="884" t="s">
        <v>449</v>
      </c>
      <c r="BU126" s="861"/>
      <c r="BV126" s="861"/>
      <c r="BW126" s="861"/>
      <c r="BX126" s="861"/>
      <c r="BY126" s="861"/>
      <c r="BZ126" s="885"/>
      <c r="CA126" s="233"/>
      <c r="CB126" s="233"/>
      <c r="CC126" s="233"/>
      <c r="CD126" s="234"/>
      <c r="CE126" s="234"/>
      <c r="CF126" s="234"/>
      <c r="CG126" s="231"/>
      <c r="CH126" s="231"/>
      <c r="CI126" s="231"/>
      <c r="CJ126" s="232"/>
      <c r="CK126" s="868"/>
      <c r="CL126" s="868"/>
      <c r="CM126" s="868"/>
      <c r="CN126" s="868"/>
      <c r="CO126" s="869"/>
      <c r="CP126" s="826" t="s">
        <v>450</v>
      </c>
      <c r="CQ126" s="762"/>
      <c r="CR126" s="762"/>
      <c r="CS126" s="762"/>
      <c r="CT126" s="762"/>
      <c r="CU126" s="762"/>
      <c r="CV126" s="762"/>
      <c r="CW126" s="762"/>
      <c r="CX126" s="762"/>
      <c r="CY126" s="762"/>
      <c r="CZ126" s="762"/>
      <c r="DA126" s="762"/>
      <c r="DB126" s="762"/>
      <c r="DC126" s="762"/>
      <c r="DD126" s="762"/>
      <c r="DE126" s="762"/>
      <c r="DF126" s="763"/>
      <c r="DG126" s="827" t="s">
        <v>440</v>
      </c>
      <c r="DH126" s="828"/>
      <c r="DI126" s="828"/>
      <c r="DJ126" s="828"/>
      <c r="DK126" s="828"/>
      <c r="DL126" s="828" t="s">
        <v>440</v>
      </c>
      <c r="DM126" s="828"/>
      <c r="DN126" s="828"/>
      <c r="DO126" s="828"/>
      <c r="DP126" s="828"/>
      <c r="DQ126" s="828" t="s">
        <v>440</v>
      </c>
      <c r="DR126" s="828"/>
      <c r="DS126" s="828"/>
      <c r="DT126" s="828"/>
      <c r="DU126" s="828"/>
      <c r="DV126" s="879" t="s">
        <v>440</v>
      </c>
      <c r="DW126" s="879"/>
      <c r="DX126" s="879"/>
      <c r="DY126" s="879"/>
      <c r="DZ126" s="880"/>
    </row>
    <row r="127" spans="1:130" s="197" customFormat="1" ht="26.25" customHeight="1" thickBot="1">
      <c r="A127" s="852"/>
      <c r="B127" s="853"/>
      <c r="C127" s="881" t="s">
        <v>451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764">
        <v>28</v>
      </c>
      <c r="AB127" s="765"/>
      <c r="AC127" s="765"/>
      <c r="AD127" s="765"/>
      <c r="AE127" s="766"/>
      <c r="AF127" s="822">
        <v>11</v>
      </c>
      <c r="AG127" s="765"/>
      <c r="AH127" s="765"/>
      <c r="AI127" s="765"/>
      <c r="AJ127" s="766"/>
      <c r="AK127" s="822">
        <v>7</v>
      </c>
      <c r="AL127" s="765"/>
      <c r="AM127" s="765"/>
      <c r="AN127" s="765"/>
      <c r="AO127" s="766"/>
      <c r="AP127" s="794">
        <v>0</v>
      </c>
      <c r="AQ127" s="795"/>
      <c r="AR127" s="795"/>
      <c r="AS127" s="795"/>
      <c r="AT127" s="796"/>
      <c r="AU127" s="233"/>
      <c r="AV127" s="233"/>
      <c r="AW127" s="233"/>
      <c r="AX127" s="797" t="s">
        <v>452</v>
      </c>
      <c r="AY127" s="798"/>
      <c r="AZ127" s="798"/>
      <c r="BA127" s="798"/>
      <c r="BB127" s="798"/>
      <c r="BC127" s="798"/>
      <c r="BD127" s="798"/>
      <c r="BE127" s="799"/>
      <c r="BF127" s="800" t="s">
        <v>440</v>
      </c>
      <c r="BG127" s="801"/>
      <c r="BH127" s="801"/>
      <c r="BI127" s="801"/>
      <c r="BJ127" s="801"/>
      <c r="BK127" s="801"/>
      <c r="BL127" s="802"/>
      <c r="BM127" s="800">
        <v>14.91</v>
      </c>
      <c r="BN127" s="801"/>
      <c r="BO127" s="801"/>
      <c r="BP127" s="801"/>
      <c r="BQ127" s="801"/>
      <c r="BR127" s="801"/>
      <c r="BS127" s="802"/>
      <c r="BT127" s="800">
        <v>20</v>
      </c>
      <c r="BU127" s="801"/>
      <c r="BV127" s="801"/>
      <c r="BW127" s="801"/>
      <c r="BX127" s="801"/>
      <c r="BY127" s="801"/>
      <c r="BZ127" s="873"/>
      <c r="CA127" s="234"/>
      <c r="CB127" s="234"/>
      <c r="CC127" s="234"/>
      <c r="CD127" s="234"/>
      <c r="CE127" s="234"/>
      <c r="CF127" s="234"/>
      <c r="CG127" s="231"/>
      <c r="CH127" s="231"/>
      <c r="CI127" s="231"/>
      <c r="CJ127" s="232"/>
      <c r="CK127" s="870"/>
      <c r="CL127" s="870"/>
      <c r="CM127" s="870"/>
      <c r="CN127" s="870"/>
      <c r="CO127" s="871"/>
      <c r="CP127" s="874" t="s">
        <v>453</v>
      </c>
      <c r="CQ127" s="789"/>
      <c r="CR127" s="789"/>
      <c r="CS127" s="789"/>
      <c r="CT127" s="789"/>
      <c r="CU127" s="789"/>
      <c r="CV127" s="789"/>
      <c r="CW127" s="789"/>
      <c r="CX127" s="789"/>
      <c r="CY127" s="789"/>
      <c r="CZ127" s="789"/>
      <c r="DA127" s="789"/>
      <c r="DB127" s="789"/>
      <c r="DC127" s="789"/>
      <c r="DD127" s="789"/>
      <c r="DE127" s="789"/>
      <c r="DF127" s="790"/>
      <c r="DG127" s="875" t="s">
        <v>454</v>
      </c>
      <c r="DH127" s="876"/>
      <c r="DI127" s="876"/>
      <c r="DJ127" s="876"/>
      <c r="DK127" s="876"/>
      <c r="DL127" s="876" t="s">
        <v>108</v>
      </c>
      <c r="DM127" s="876"/>
      <c r="DN127" s="876"/>
      <c r="DO127" s="876"/>
      <c r="DP127" s="876"/>
      <c r="DQ127" s="876" t="s">
        <v>108</v>
      </c>
      <c r="DR127" s="876"/>
      <c r="DS127" s="876"/>
      <c r="DT127" s="876"/>
      <c r="DU127" s="876"/>
      <c r="DV127" s="877" t="s">
        <v>108</v>
      </c>
      <c r="DW127" s="877"/>
      <c r="DX127" s="877"/>
      <c r="DY127" s="877"/>
      <c r="DZ127" s="878"/>
    </row>
    <row r="128" spans="1:130" s="197" customFormat="1" ht="26.25" customHeight="1">
      <c r="A128" s="738" t="s">
        <v>455</v>
      </c>
      <c r="B128" s="739"/>
      <c r="C128" s="739"/>
      <c r="D128" s="739"/>
      <c r="E128" s="739"/>
      <c r="F128" s="739"/>
      <c r="G128" s="739"/>
      <c r="H128" s="739"/>
      <c r="I128" s="739"/>
      <c r="J128" s="739"/>
      <c r="K128" s="739"/>
      <c r="L128" s="739"/>
      <c r="M128" s="739"/>
      <c r="N128" s="739"/>
      <c r="O128" s="739"/>
      <c r="P128" s="739"/>
      <c r="Q128" s="739"/>
      <c r="R128" s="739"/>
      <c r="S128" s="739"/>
      <c r="T128" s="739"/>
      <c r="U128" s="739"/>
      <c r="V128" s="739"/>
      <c r="W128" s="740" t="s">
        <v>456</v>
      </c>
      <c r="X128" s="740"/>
      <c r="Y128" s="740"/>
      <c r="Z128" s="741"/>
      <c r="AA128" s="753" t="s">
        <v>457</v>
      </c>
      <c r="AB128" s="754"/>
      <c r="AC128" s="754"/>
      <c r="AD128" s="754"/>
      <c r="AE128" s="755"/>
      <c r="AF128" s="815" t="s">
        <v>457</v>
      </c>
      <c r="AG128" s="754"/>
      <c r="AH128" s="754"/>
      <c r="AI128" s="754"/>
      <c r="AJ128" s="755"/>
      <c r="AK128" s="815" t="s">
        <v>457</v>
      </c>
      <c r="AL128" s="754"/>
      <c r="AM128" s="754"/>
      <c r="AN128" s="754"/>
      <c r="AO128" s="755"/>
      <c r="AP128" s="816"/>
      <c r="AQ128" s="817"/>
      <c r="AR128" s="817"/>
      <c r="AS128" s="817"/>
      <c r="AT128" s="818"/>
      <c r="AU128" s="235"/>
      <c r="AV128" s="235"/>
      <c r="AW128" s="235"/>
      <c r="AX128" s="829" t="s">
        <v>458</v>
      </c>
      <c r="AY128" s="762"/>
      <c r="AZ128" s="762"/>
      <c r="BA128" s="762"/>
      <c r="BB128" s="762"/>
      <c r="BC128" s="762"/>
      <c r="BD128" s="762"/>
      <c r="BE128" s="763"/>
      <c r="BF128" s="843" t="s">
        <v>459</v>
      </c>
      <c r="BG128" s="844"/>
      <c r="BH128" s="844"/>
      <c r="BI128" s="844"/>
      <c r="BJ128" s="844"/>
      <c r="BK128" s="844"/>
      <c r="BL128" s="845"/>
      <c r="BM128" s="843">
        <v>19.91</v>
      </c>
      <c r="BN128" s="844"/>
      <c r="BO128" s="844"/>
      <c r="BP128" s="844"/>
      <c r="BQ128" s="844"/>
      <c r="BR128" s="844"/>
      <c r="BS128" s="845"/>
      <c r="BT128" s="843">
        <v>30</v>
      </c>
      <c r="BU128" s="846"/>
      <c r="BV128" s="846"/>
      <c r="BW128" s="846"/>
      <c r="BX128" s="846"/>
      <c r="BY128" s="846"/>
      <c r="BZ128" s="84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35" t="s">
        <v>90</v>
      </c>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7" t="s">
        <v>460</v>
      </c>
      <c r="X129" s="838"/>
      <c r="Y129" s="838"/>
      <c r="Z129" s="839"/>
      <c r="AA129" s="764">
        <v>5053016</v>
      </c>
      <c r="AB129" s="765"/>
      <c r="AC129" s="765"/>
      <c r="AD129" s="765"/>
      <c r="AE129" s="766"/>
      <c r="AF129" s="822">
        <v>5019851</v>
      </c>
      <c r="AG129" s="765"/>
      <c r="AH129" s="765"/>
      <c r="AI129" s="765"/>
      <c r="AJ129" s="766"/>
      <c r="AK129" s="822">
        <v>5140623</v>
      </c>
      <c r="AL129" s="765"/>
      <c r="AM129" s="765"/>
      <c r="AN129" s="765"/>
      <c r="AO129" s="766"/>
      <c r="AP129" s="840"/>
      <c r="AQ129" s="841"/>
      <c r="AR129" s="841"/>
      <c r="AS129" s="841"/>
      <c r="AT129" s="842"/>
      <c r="AU129" s="235"/>
      <c r="AV129" s="235"/>
      <c r="AW129" s="235"/>
      <c r="AX129" s="829" t="s">
        <v>461</v>
      </c>
      <c r="AY129" s="762"/>
      <c r="AZ129" s="762"/>
      <c r="BA129" s="762"/>
      <c r="BB129" s="762"/>
      <c r="BC129" s="762"/>
      <c r="BD129" s="762"/>
      <c r="BE129" s="763"/>
      <c r="BF129" s="830">
        <v>3.5</v>
      </c>
      <c r="BG129" s="831"/>
      <c r="BH129" s="831"/>
      <c r="BI129" s="831"/>
      <c r="BJ129" s="831"/>
      <c r="BK129" s="831"/>
      <c r="BL129" s="832"/>
      <c r="BM129" s="830">
        <v>25</v>
      </c>
      <c r="BN129" s="831"/>
      <c r="BO129" s="831"/>
      <c r="BP129" s="831"/>
      <c r="BQ129" s="831"/>
      <c r="BR129" s="831"/>
      <c r="BS129" s="832"/>
      <c r="BT129" s="830">
        <v>35</v>
      </c>
      <c r="BU129" s="833"/>
      <c r="BV129" s="833"/>
      <c r="BW129" s="833"/>
      <c r="BX129" s="833"/>
      <c r="BY129" s="833"/>
      <c r="BZ129" s="83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35" t="s">
        <v>462</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7" t="s">
        <v>463</v>
      </c>
      <c r="X130" s="838"/>
      <c r="Y130" s="838"/>
      <c r="Z130" s="839"/>
      <c r="AA130" s="764">
        <v>572209</v>
      </c>
      <c r="AB130" s="765"/>
      <c r="AC130" s="765"/>
      <c r="AD130" s="765"/>
      <c r="AE130" s="766"/>
      <c r="AF130" s="822">
        <v>600748</v>
      </c>
      <c r="AG130" s="765"/>
      <c r="AH130" s="765"/>
      <c r="AI130" s="765"/>
      <c r="AJ130" s="766"/>
      <c r="AK130" s="822">
        <v>575358</v>
      </c>
      <c r="AL130" s="765"/>
      <c r="AM130" s="765"/>
      <c r="AN130" s="765"/>
      <c r="AO130" s="766"/>
      <c r="AP130" s="840"/>
      <c r="AQ130" s="841"/>
      <c r="AR130" s="841"/>
      <c r="AS130" s="841"/>
      <c r="AT130" s="842"/>
      <c r="AU130" s="235"/>
      <c r="AV130" s="235"/>
      <c r="AW130" s="235"/>
      <c r="AX130" s="788" t="s">
        <v>464</v>
      </c>
      <c r="AY130" s="789"/>
      <c r="AZ130" s="789"/>
      <c r="BA130" s="789"/>
      <c r="BB130" s="789"/>
      <c r="BC130" s="789"/>
      <c r="BD130" s="789"/>
      <c r="BE130" s="790"/>
      <c r="BF130" s="791">
        <v>45.2</v>
      </c>
      <c r="BG130" s="792"/>
      <c r="BH130" s="792"/>
      <c r="BI130" s="792"/>
      <c r="BJ130" s="792"/>
      <c r="BK130" s="792"/>
      <c r="BL130" s="793"/>
      <c r="BM130" s="791">
        <v>350</v>
      </c>
      <c r="BN130" s="792"/>
      <c r="BO130" s="792"/>
      <c r="BP130" s="792"/>
      <c r="BQ130" s="792"/>
      <c r="BR130" s="792"/>
      <c r="BS130" s="793"/>
      <c r="BT130" s="854"/>
      <c r="BU130" s="855"/>
      <c r="BV130" s="855"/>
      <c r="BW130" s="855"/>
      <c r="BX130" s="855"/>
      <c r="BY130" s="855"/>
      <c r="BZ130" s="85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465</v>
      </c>
      <c r="X131" s="806"/>
      <c r="Y131" s="806"/>
      <c r="Z131" s="807"/>
      <c r="AA131" s="808">
        <v>4480807</v>
      </c>
      <c r="AB131" s="809"/>
      <c r="AC131" s="809"/>
      <c r="AD131" s="809"/>
      <c r="AE131" s="810"/>
      <c r="AF131" s="811">
        <v>4419103</v>
      </c>
      <c r="AG131" s="809"/>
      <c r="AH131" s="809"/>
      <c r="AI131" s="809"/>
      <c r="AJ131" s="810"/>
      <c r="AK131" s="811">
        <v>4565265</v>
      </c>
      <c r="AL131" s="809"/>
      <c r="AM131" s="809"/>
      <c r="AN131" s="809"/>
      <c r="AO131" s="810"/>
      <c r="AP131" s="812"/>
      <c r="AQ131" s="813"/>
      <c r="AR131" s="813"/>
      <c r="AS131" s="813"/>
      <c r="AT131" s="81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70" t="s">
        <v>466</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467</v>
      </c>
      <c r="W132" s="774"/>
      <c r="X132" s="774"/>
      <c r="Y132" s="774"/>
      <c r="Z132" s="775"/>
      <c r="AA132" s="776">
        <v>3.5243874599999998</v>
      </c>
      <c r="AB132" s="777"/>
      <c r="AC132" s="777"/>
      <c r="AD132" s="777"/>
      <c r="AE132" s="778"/>
      <c r="AF132" s="779">
        <v>3.5430946049999998</v>
      </c>
      <c r="AG132" s="777"/>
      <c r="AH132" s="777"/>
      <c r="AI132" s="777"/>
      <c r="AJ132" s="778"/>
      <c r="AK132" s="779">
        <v>3.5093472120000002</v>
      </c>
      <c r="AL132" s="777"/>
      <c r="AM132" s="777"/>
      <c r="AN132" s="777"/>
      <c r="AO132" s="778"/>
      <c r="AP132" s="780"/>
      <c r="AQ132" s="781"/>
      <c r="AR132" s="781"/>
      <c r="AS132" s="781"/>
      <c r="AT132" s="78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83" t="s">
        <v>468</v>
      </c>
      <c r="W133" s="783"/>
      <c r="X133" s="783"/>
      <c r="Y133" s="783"/>
      <c r="Z133" s="784"/>
      <c r="AA133" s="785">
        <v>5.7</v>
      </c>
      <c r="AB133" s="786"/>
      <c r="AC133" s="786"/>
      <c r="AD133" s="786"/>
      <c r="AE133" s="787"/>
      <c r="AF133" s="785">
        <v>4.3</v>
      </c>
      <c r="AG133" s="786"/>
      <c r="AH133" s="786"/>
      <c r="AI133" s="786"/>
      <c r="AJ133" s="787"/>
      <c r="AK133" s="785">
        <v>3.5</v>
      </c>
      <c r="AL133" s="786"/>
      <c r="AM133" s="786"/>
      <c r="AN133" s="786"/>
      <c r="AO133" s="787"/>
      <c r="AP133" s="767"/>
      <c r="AQ133" s="768"/>
      <c r="AR133" s="768"/>
      <c r="AS133" s="768"/>
      <c r="AT133" s="76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S63:CG63"/>
    <mergeCell ref="B63:P63"/>
    <mergeCell ref="Q63:U63"/>
    <mergeCell ref="V63:Z63"/>
    <mergeCell ref="AA63:AE63"/>
    <mergeCell ref="AF63:AJ63"/>
    <mergeCell ref="AK63:AO63"/>
    <mergeCell ref="DV64:DZ64"/>
    <mergeCell ref="BS65:CG65"/>
    <mergeCell ref="CH65:CL65"/>
    <mergeCell ref="CM65:CQ65"/>
    <mergeCell ref="CR65:CV65"/>
    <mergeCell ref="CW65:DA65"/>
    <mergeCell ref="DB65:DF65"/>
    <mergeCell ref="DG65:DK65"/>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68:P68"/>
    <mergeCell ref="Q68:U68"/>
    <mergeCell ref="V68:Z68"/>
    <mergeCell ref="AA68:AE68"/>
    <mergeCell ref="AU68:AY68"/>
    <mergeCell ref="DL64:DP64"/>
    <mergeCell ref="DQ64:DU64"/>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CR67:CV67"/>
    <mergeCell ref="CM70:CQ70"/>
    <mergeCell ref="AU70:AY70"/>
    <mergeCell ref="AU69:AY69"/>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DB74:DF74"/>
    <mergeCell ref="DG74:DK74"/>
    <mergeCell ref="DL74:DP74"/>
    <mergeCell ref="DQ74:DU74"/>
    <mergeCell ref="DG71:DK71"/>
    <mergeCell ref="DL71:DP71"/>
    <mergeCell ref="DQ71:DU71"/>
    <mergeCell ref="DV71:DZ71"/>
    <mergeCell ref="BS71:CG71"/>
    <mergeCell ref="CH71:CL71"/>
    <mergeCell ref="CM71:CQ71"/>
    <mergeCell ref="CR71:CV71"/>
    <mergeCell ref="CW71:DA71"/>
    <mergeCell ref="DB71:DF71"/>
    <mergeCell ref="AZ68:BD68"/>
    <mergeCell ref="BS68:CG68"/>
    <mergeCell ref="CH68:CL68"/>
    <mergeCell ref="CM68:CQ68"/>
    <mergeCell ref="DV72:DZ72"/>
    <mergeCell ref="AZ73:BD73"/>
    <mergeCell ref="CR72:CV72"/>
    <mergeCell ref="CW72:DA72"/>
    <mergeCell ref="DB72:DF72"/>
    <mergeCell ref="DG72:DK72"/>
    <mergeCell ref="DL72:DP72"/>
    <mergeCell ref="DQ72:DU72"/>
    <mergeCell ref="AZ72:BD72"/>
    <mergeCell ref="BS72:CG72"/>
    <mergeCell ref="CH72:CL72"/>
    <mergeCell ref="CM72:CQ72"/>
    <mergeCell ref="AU72:AY72"/>
    <mergeCell ref="AU71:AY71"/>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AF75:AJ75"/>
    <mergeCell ref="AK75:AO75"/>
    <mergeCell ref="AP75:AT75"/>
    <mergeCell ref="AU75:AY75"/>
    <mergeCell ref="AZ75:BD75"/>
    <mergeCell ref="DV76:DZ76"/>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4:DZ74"/>
    <mergeCell ref="AU73:AY73"/>
    <mergeCell ref="CR74:CV74"/>
    <mergeCell ref="CW74:DA74"/>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Q116:DU116"/>
    <mergeCell ref="DG117:DK117"/>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AP114:AT114"/>
    <mergeCell ref="AZ114:BP114"/>
    <mergeCell ref="BQ114:BU114"/>
    <mergeCell ref="DV116:DZ116"/>
    <mergeCell ref="DV115:DZ115"/>
    <mergeCell ref="C116:Z116"/>
    <mergeCell ref="AA116:AE116"/>
    <mergeCell ref="AF116:AJ116"/>
    <mergeCell ref="AK116:AO116"/>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AK114:AO114"/>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2:BZ112"/>
    <mergeCell ref="CA112:CE112"/>
    <mergeCell ref="CF112:CJ112"/>
    <mergeCell ref="CM112:DF112"/>
    <mergeCell ref="BQ113:BU113"/>
    <mergeCell ref="BV113:BZ113"/>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L117:DP117"/>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Q117:DU117"/>
    <mergeCell ref="CF122:CJ122"/>
    <mergeCell ref="AA121:AE121"/>
    <mergeCell ref="DG119:DK119"/>
    <mergeCell ref="DL119:DP119"/>
    <mergeCell ref="DQ119:DU119"/>
    <mergeCell ref="AK124:AO124"/>
    <mergeCell ref="BQ120:BU120"/>
    <mergeCell ref="BV120:BZ120"/>
    <mergeCell ref="CA120:CE120"/>
    <mergeCell ref="CF120:CJ120"/>
    <mergeCell ref="AF122:AJ122"/>
    <mergeCell ref="AK122:AO122"/>
    <mergeCell ref="AP122:AT122"/>
    <mergeCell ref="AZ120:BP120"/>
    <mergeCell ref="AF124:AJ124"/>
    <mergeCell ref="DV119:DZ119"/>
    <mergeCell ref="AF117:AJ117"/>
    <mergeCell ref="AK117:AO117"/>
    <mergeCell ref="AP117:AT117"/>
    <mergeCell ref="AZ119:BP119"/>
    <mergeCell ref="BQ119:BU119"/>
    <mergeCell ref="BV119:BZ119"/>
    <mergeCell ref="CA119:CE119"/>
    <mergeCell ref="CF119:CJ119"/>
    <mergeCell ref="CM119:DF119"/>
    <mergeCell ref="DL118:DP118"/>
    <mergeCell ref="DQ118:DU118"/>
    <mergeCell ref="DV118:DZ118"/>
    <mergeCell ref="DV122:DZ122"/>
    <mergeCell ref="C123:Z123"/>
    <mergeCell ref="AA123:AE123"/>
    <mergeCell ref="AF123:AJ123"/>
    <mergeCell ref="AK123:AO123"/>
    <mergeCell ref="AP123:AT123"/>
    <mergeCell ref="AU123:BP123"/>
    <mergeCell ref="BO122:BP122"/>
    <mergeCell ref="BQ122:BU122"/>
    <mergeCell ref="BV122:BZ122"/>
    <mergeCell ref="CA122:CE122"/>
    <mergeCell ref="DQ122:DU122"/>
    <mergeCell ref="AF121:AJ121"/>
    <mergeCell ref="AK121:AO121"/>
    <mergeCell ref="AP121:AT121"/>
    <mergeCell ref="AZ121:BP121"/>
    <mergeCell ref="CK120:CO124"/>
    <mergeCell ref="CP120:DF120"/>
    <mergeCell ref="BQ121:BU121"/>
    <mergeCell ref="BV121:BZ121"/>
    <mergeCell ref="CA121:CE121"/>
    <mergeCell ref="CF121:CJ121"/>
    <mergeCell ref="DL123:DP123"/>
    <mergeCell ref="DQ123:DU123"/>
    <mergeCell ref="CP122:DF122"/>
    <mergeCell ref="CP127:DF127"/>
    <mergeCell ref="DG127:DK127"/>
    <mergeCell ref="DL127:DP127"/>
    <mergeCell ref="DQ127:DU127"/>
    <mergeCell ref="DV127:DZ127"/>
    <mergeCell ref="DQ126:DU126"/>
    <mergeCell ref="DV126:DZ126"/>
    <mergeCell ref="C127:Z127"/>
    <mergeCell ref="BF126:BL126"/>
    <mergeCell ref="BM126:BS126"/>
    <mergeCell ref="BT126:BZ126"/>
    <mergeCell ref="DG125:DK125"/>
    <mergeCell ref="DL125:DP125"/>
    <mergeCell ref="C120:Z120"/>
    <mergeCell ref="AA120:AE120"/>
    <mergeCell ref="AF120:AJ120"/>
    <mergeCell ref="AK120:AO120"/>
    <mergeCell ref="AP120:AT120"/>
    <mergeCell ref="DG124:DK124"/>
    <mergeCell ref="BQ123:BU123"/>
    <mergeCell ref="BV123:BZ123"/>
    <mergeCell ref="CA123:CE123"/>
    <mergeCell ref="CF123:CJ123"/>
    <mergeCell ref="CP123:DF123"/>
    <mergeCell ref="DG123:DK123"/>
    <mergeCell ref="DG122:DK122"/>
    <mergeCell ref="DL122:DP122"/>
    <mergeCell ref="DV121:DZ121"/>
    <mergeCell ref="DG120:DK120"/>
    <mergeCell ref="DL120:DP120"/>
    <mergeCell ref="DQ120:DU120"/>
    <mergeCell ref="DV120:DZ120"/>
    <mergeCell ref="AX128:BE128"/>
    <mergeCell ref="BF128:BL128"/>
    <mergeCell ref="BM128:BS128"/>
    <mergeCell ref="BT128:BZ128"/>
    <mergeCell ref="A129:V129"/>
    <mergeCell ref="W129:Z129"/>
    <mergeCell ref="AA129:AE129"/>
    <mergeCell ref="AF129:AJ129"/>
    <mergeCell ref="AK129:AO129"/>
    <mergeCell ref="AP129:AT129"/>
    <mergeCell ref="A119:B127"/>
    <mergeCell ref="BT130:BZ130"/>
    <mergeCell ref="C122:Z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AF128:AJ128"/>
    <mergeCell ref="AK128:AO128"/>
    <mergeCell ref="AP128:AT128"/>
    <mergeCell ref="DV123:DZ123"/>
    <mergeCell ref="C124:Z124"/>
    <mergeCell ref="AF127:AJ127"/>
    <mergeCell ref="AK127:AO127"/>
    <mergeCell ref="AP124:AT124"/>
    <mergeCell ref="CP124:DF124"/>
    <mergeCell ref="CP126:DF126"/>
    <mergeCell ref="DG126:DK126"/>
    <mergeCell ref="DL126:DP126"/>
    <mergeCell ref="AX129:BE129"/>
    <mergeCell ref="BF129:BL129"/>
    <mergeCell ref="BM129:BS129"/>
    <mergeCell ref="BT129:BZ129"/>
    <mergeCell ref="A130:V130"/>
    <mergeCell ref="W130:Z130"/>
    <mergeCell ref="AA130:AE130"/>
    <mergeCell ref="Q70:U70"/>
    <mergeCell ref="V70:Z70"/>
    <mergeCell ref="Q73:U73"/>
    <mergeCell ref="V73:Z73"/>
    <mergeCell ref="Q72:U72"/>
    <mergeCell ref="V72:Z72"/>
    <mergeCell ref="V71:Z71"/>
    <mergeCell ref="AA69:AE69"/>
    <mergeCell ref="AA128:AE128"/>
    <mergeCell ref="A112:B116"/>
    <mergeCell ref="C112:Z112"/>
    <mergeCell ref="AA112:AE112"/>
    <mergeCell ref="AA127:AE127"/>
    <mergeCell ref="AA122:AE122"/>
    <mergeCell ref="AA124:AE124"/>
    <mergeCell ref="AA114:AE114"/>
    <mergeCell ref="AP133:AT133"/>
    <mergeCell ref="A132:U133"/>
    <mergeCell ref="V132:Z132"/>
    <mergeCell ref="AA132:AE132"/>
    <mergeCell ref="AF132:AJ132"/>
    <mergeCell ref="AK132:AO132"/>
    <mergeCell ref="AP132:AT132"/>
    <mergeCell ref="V133:Z133"/>
    <mergeCell ref="AA133:AE133"/>
    <mergeCell ref="AF133:AJ133"/>
    <mergeCell ref="AK133:AO133"/>
    <mergeCell ref="AF130:AJ130"/>
    <mergeCell ref="AK130:AO130"/>
    <mergeCell ref="AP130:AT130"/>
    <mergeCell ref="C121:Z121"/>
    <mergeCell ref="C119:Z119"/>
    <mergeCell ref="AK69:AO69"/>
    <mergeCell ref="A128:V128"/>
    <mergeCell ref="W128:Z128"/>
    <mergeCell ref="AK68:AO68"/>
    <mergeCell ref="AK73:AO73"/>
    <mergeCell ref="AK72:AO72"/>
    <mergeCell ref="AK71:AO71"/>
    <mergeCell ref="AK70:AO70"/>
    <mergeCell ref="AP68:AT68"/>
    <mergeCell ref="AP71:AT71"/>
    <mergeCell ref="AP72:AT72"/>
    <mergeCell ref="AP69:AT69"/>
    <mergeCell ref="AP70:AT70"/>
    <mergeCell ref="AP73:AT73"/>
    <mergeCell ref="AA70:AE70"/>
    <mergeCell ref="AA73:AE73"/>
    <mergeCell ref="AA72:AE72"/>
    <mergeCell ref="AA71:AE71"/>
    <mergeCell ref="AF69:AJ69"/>
    <mergeCell ref="AF68:AJ68"/>
    <mergeCell ref="AF73:AJ73"/>
    <mergeCell ref="AF72:AJ72"/>
    <mergeCell ref="AF71:AJ71"/>
    <mergeCell ref="AF70:AJ70"/>
    <mergeCell ref="B69:P69"/>
    <mergeCell ref="B71:P71"/>
    <mergeCell ref="B70:P70"/>
    <mergeCell ref="B73:P73"/>
    <mergeCell ref="B72:P72"/>
    <mergeCell ref="Q69:U69"/>
    <mergeCell ref="V69:Z69"/>
    <mergeCell ref="Q71:U7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 zoomScaleNormal="85" zoomScaleSheetLayoutView="55" workbookViewId="0">
      <selection activeCell="K75" sqref="K7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9" zoomScaleNormal="40" zoomScaleSheetLayoutView="55" workbookViewId="0">
      <selection activeCell="V46" sqref="V46:Z4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1318857</v>
      </c>
      <c r="L9" s="264">
        <v>62719</v>
      </c>
      <c r="M9" s="265">
        <v>64158</v>
      </c>
      <c r="N9" s="266">
        <v>-2.2000000000000002</v>
      </c>
    </row>
    <row r="10" spans="1:16">
      <c r="A10" s="248"/>
      <c r="B10" s="244"/>
      <c r="C10" s="244"/>
      <c r="D10" s="244"/>
      <c r="E10" s="244"/>
      <c r="F10" s="244"/>
      <c r="G10" s="1163" t="s">
        <v>477</v>
      </c>
      <c r="H10" s="1164"/>
      <c r="I10" s="1164"/>
      <c r="J10" s="1165"/>
      <c r="K10" s="267">
        <v>121392</v>
      </c>
      <c r="L10" s="268">
        <v>5773</v>
      </c>
      <c r="M10" s="269">
        <v>6725</v>
      </c>
      <c r="N10" s="270">
        <v>-14.2</v>
      </c>
    </row>
    <row r="11" spans="1:16" ht="13.5" customHeight="1">
      <c r="A11" s="248"/>
      <c r="B11" s="244"/>
      <c r="C11" s="244"/>
      <c r="D11" s="244"/>
      <c r="E11" s="244"/>
      <c r="F11" s="244"/>
      <c r="G11" s="1163" t="s">
        <v>478</v>
      </c>
      <c r="H11" s="1164"/>
      <c r="I11" s="1164"/>
      <c r="J11" s="1165"/>
      <c r="K11" s="267">
        <v>394599</v>
      </c>
      <c r="L11" s="268">
        <v>18765</v>
      </c>
      <c r="M11" s="269">
        <v>8931</v>
      </c>
      <c r="N11" s="270">
        <v>110.1</v>
      </c>
    </row>
    <row r="12" spans="1:16" ht="13.5" customHeight="1">
      <c r="A12" s="248"/>
      <c r="B12" s="244"/>
      <c r="C12" s="244"/>
      <c r="D12" s="244"/>
      <c r="E12" s="244"/>
      <c r="F12" s="244"/>
      <c r="G12" s="1163" t="s">
        <v>479</v>
      </c>
      <c r="H12" s="1164"/>
      <c r="I12" s="1164"/>
      <c r="J12" s="1165"/>
      <c r="K12" s="267" t="s">
        <v>480</v>
      </c>
      <c r="L12" s="268" t="s">
        <v>480</v>
      </c>
      <c r="M12" s="269">
        <v>335</v>
      </c>
      <c r="N12" s="270" t="s">
        <v>480</v>
      </c>
    </row>
    <row r="13" spans="1:16" ht="13.5" customHeight="1">
      <c r="A13" s="248"/>
      <c r="B13" s="244"/>
      <c r="C13" s="244"/>
      <c r="D13" s="244"/>
      <c r="E13" s="244"/>
      <c r="F13" s="244"/>
      <c r="G13" s="1163" t="s">
        <v>481</v>
      </c>
      <c r="H13" s="1164"/>
      <c r="I13" s="1164"/>
      <c r="J13" s="1165"/>
      <c r="K13" s="267" t="s">
        <v>480</v>
      </c>
      <c r="L13" s="268" t="s">
        <v>480</v>
      </c>
      <c r="M13" s="269">
        <v>14</v>
      </c>
      <c r="N13" s="270" t="s">
        <v>480</v>
      </c>
    </row>
    <row r="14" spans="1:16" ht="13.5" customHeight="1">
      <c r="A14" s="248"/>
      <c r="B14" s="244"/>
      <c r="C14" s="244"/>
      <c r="D14" s="244"/>
      <c r="E14" s="244"/>
      <c r="F14" s="244"/>
      <c r="G14" s="1163" t="s">
        <v>482</v>
      </c>
      <c r="H14" s="1164"/>
      <c r="I14" s="1164"/>
      <c r="J14" s="1165"/>
      <c r="K14" s="267">
        <v>38420</v>
      </c>
      <c r="L14" s="268">
        <v>1827</v>
      </c>
      <c r="M14" s="269">
        <v>2685</v>
      </c>
      <c r="N14" s="270">
        <v>-32</v>
      </c>
    </row>
    <row r="15" spans="1:16" ht="13.5" customHeight="1">
      <c r="A15" s="248"/>
      <c r="B15" s="244"/>
      <c r="C15" s="244"/>
      <c r="D15" s="244"/>
      <c r="E15" s="244"/>
      <c r="F15" s="244"/>
      <c r="G15" s="1163" t="s">
        <v>483</v>
      </c>
      <c r="H15" s="1164"/>
      <c r="I15" s="1164"/>
      <c r="J15" s="1165"/>
      <c r="K15" s="267">
        <v>26557</v>
      </c>
      <c r="L15" s="268">
        <v>1263</v>
      </c>
      <c r="M15" s="269">
        <v>1293</v>
      </c>
      <c r="N15" s="270">
        <v>-2.2999999999999998</v>
      </c>
    </row>
    <row r="16" spans="1:16">
      <c r="A16" s="248"/>
      <c r="B16" s="244"/>
      <c r="C16" s="244"/>
      <c r="D16" s="244"/>
      <c r="E16" s="244"/>
      <c r="F16" s="244"/>
      <c r="G16" s="1166" t="s">
        <v>484</v>
      </c>
      <c r="H16" s="1167"/>
      <c r="I16" s="1167"/>
      <c r="J16" s="1168"/>
      <c r="K16" s="268">
        <v>-127414</v>
      </c>
      <c r="L16" s="268">
        <v>-6059</v>
      </c>
      <c r="M16" s="269">
        <v>-6126</v>
      </c>
      <c r="N16" s="270">
        <v>-1.1000000000000001</v>
      </c>
    </row>
    <row r="17" spans="1:16">
      <c r="A17" s="248"/>
      <c r="B17" s="244"/>
      <c r="C17" s="244"/>
      <c r="D17" s="244"/>
      <c r="E17" s="244"/>
      <c r="F17" s="244"/>
      <c r="G17" s="1166" t="s">
        <v>168</v>
      </c>
      <c r="H17" s="1167"/>
      <c r="I17" s="1167"/>
      <c r="J17" s="1168"/>
      <c r="K17" s="268">
        <v>1772411</v>
      </c>
      <c r="L17" s="268">
        <v>84288</v>
      </c>
      <c r="M17" s="269">
        <v>78014</v>
      </c>
      <c r="N17" s="270">
        <v>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7.66</v>
      </c>
      <c r="L21" s="281">
        <v>7.49</v>
      </c>
      <c r="M21" s="282">
        <v>0.17</v>
      </c>
      <c r="N21" s="249"/>
      <c r="O21" s="283"/>
      <c r="P21" s="279"/>
    </row>
    <row r="22" spans="1:16" s="284" customFormat="1">
      <c r="A22" s="279"/>
      <c r="B22" s="249"/>
      <c r="C22" s="249"/>
      <c r="D22" s="249"/>
      <c r="E22" s="249"/>
      <c r="F22" s="249"/>
      <c r="G22" s="1160" t="s">
        <v>490</v>
      </c>
      <c r="H22" s="1161"/>
      <c r="I22" s="1161"/>
      <c r="J22" s="1162"/>
      <c r="K22" s="285">
        <v>99.9</v>
      </c>
      <c r="L22" s="286">
        <v>97.3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519021</v>
      </c>
      <c r="L32" s="294">
        <v>24682</v>
      </c>
      <c r="M32" s="295">
        <v>34910</v>
      </c>
      <c r="N32" s="296">
        <v>-29.3</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t="s">
        <v>480</v>
      </c>
      <c r="N34" s="296" t="s">
        <v>480</v>
      </c>
    </row>
    <row r="35" spans="1:16" ht="27" customHeight="1">
      <c r="A35" s="248"/>
      <c r="B35" s="244"/>
      <c r="C35" s="244"/>
      <c r="D35" s="244"/>
      <c r="E35" s="244"/>
      <c r="F35" s="244"/>
      <c r="G35" s="1151" t="s">
        <v>497</v>
      </c>
      <c r="H35" s="1152"/>
      <c r="I35" s="1152"/>
      <c r="J35" s="1153"/>
      <c r="K35" s="294">
        <v>174956</v>
      </c>
      <c r="L35" s="294">
        <v>8320</v>
      </c>
      <c r="M35" s="295">
        <v>14021</v>
      </c>
      <c r="N35" s="296">
        <v>-40.700000000000003</v>
      </c>
    </row>
    <row r="36" spans="1:16" ht="27" customHeight="1">
      <c r="A36" s="248"/>
      <c r="B36" s="244"/>
      <c r="C36" s="244"/>
      <c r="D36" s="244"/>
      <c r="E36" s="244"/>
      <c r="F36" s="244"/>
      <c r="G36" s="1151" t="s">
        <v>498</v>
      </c>
      <c r="H36" s="1152"/>
      <c r="I36" s="1152"/>
      <c r="J36" s="1153"/>
      <c r="K36" s="294">
        <v>41585</v>
      </c>
      <c r="L36" s="294">
        <v>1978</v>
      </c>
      <c r="M36" s="295">
        <v>2867</v>
      </c>
      <c r="N36" s="296">
        <v>-31</v>
      </c>
    </row>
    <row r="37" spans="1:16" ht="13.5" customHeight="1">
      <c r="A37" s="248"/>
      <c r="B37" s="244"/>
      <c r="C37" s="244"/>
      <c r="D37" s="244"/>
      <c r="E37" s="244"/>
      <c r="F37" s="244"/>
      <c r="G37" s="1151" t="s">
        <v>499</v>
      </c>
      <c r="H37" s="1152"/>
      <c r="I37" s="1152"/>
      <c r="J37" s="1153"/>
      <c r="K37" s="294">
        <v>7</v>
      </c>
      <c r="L37" s="294">
        <v>0</v>
      </c>
      <c r="M37" s="295">
        <v>917</v>
      </c>
      <c r="N37" s="296">
        <v>-100</v>
      </c>
    </row>
    <row r="38" spans="1:16" ht="27" customHeight="1">
      <c r="A38" s="248"/>
      <c r="B38" s="244"/>
      <c r="C38" s="244"/>
      <c r="D38" s="244"/>
      <c r="E38" s="244"/>
      <c r="F38" s="244"/>
      <c r="G38" s="1154" t="s">
        <v>500</v>
      </c>
      <c r="H38" s="1155"/>
      <c r="I38" s="1155"/>
      <c r="J38" s="1156"/>
      <c r="K38" s="297" t="s">
        <v>480</v>
      </c>
      <c r="L38" s="297" t="s">
        <v>480</v>
      </c>
      <c r="M38" s="298">
        <v>2</v>
      </c>
      <c r="N38" s="299" t="s">
        <v>480</v>
      </c>
      <c r="O38" s="293"/>
    </row>
    <row r="39" spans="1:16">
      <c r="A39" s="248"/>
      <c r="B39" s="244"/>
      <c r="C39" s="244"/>
      <c r="D39" s="244"/>
      <c r="E39" s="244"/>
      <c r="F39" s="244"/>
      <c r="G39" s="1154" t="s">
        <v>501</v>
      </c>
      <c r="H39" s="1155"/>
      <c r="I39" s="1155"/>
      <c r="J39" s="1156"/>
      <c r="K39" s="300" t="s">
        <v>480</v>
      </c>
      <c r="L39" s="300" t="s">
        <v>480</v>
      </c>
      <c r="M39" s="301">
        <v>-3077</v>
      </c>
      <c r="N39" s="302" t="s">
        <v>480</v>
      </c>
      <c r="O39" s="293"/>
    </row>
    <row r="40" spans="1:16" ht="27" customHeight="1">
      <c r="A40" s="248"/>
      <c r="B40" s="244"/>
      <c r="C40" s="244"/>
      <c r="D40" s="244"/>
      <c r="E40" s="244"/>
      <c r="F40" s="244"/>
      <c r="G40" s="1151" t="s">
        <v>502</v>
      </c>
      <c r="H40" s="1152"/>
      <c r="I40" s="1152"/>
      <c r="J40" s="1153"/>
      <c r="K40" s="300">
        <v>-575358</v>
      </c>
      <c r="L40" s="300">
        <v>-27362</v>
      </c>
      <c r="M40" s="301">
        <v>-35137</v>
      </c>
      <c r="N40" s="302">
        <v>-22.1</v>
      </c>
      <c r="O40" s="293"/>
    </row>
    <row r="41" spans="1:16">
      <c r="A41" s="248"/>
      <c r="B41" s="244"/>
      <c r="C41" s="244"/>
      <c r="D41" s="244"/>
      <c r="E41" s="244"/>
      <c r="F41" s="244"/>
      <c r="G41" s="1157" t="s">
        <v>279</v>
      </c>
      <c r="H41" s="1158"/>
      <c r="I41" s="1158"/>
      <c r="J41" s="1159"/>
      <c r="K41" s="294">
        <v>160211</v>
      </c>
      <c r="L41" s="300">
        <v>7619</v>
      </c>
      <c r="M41" s="301">
        <v>14503</v>
      </c>
      <c r="N41" s="302">
        <v>-47.5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677376</v>
      </c>
      <c r="J51" s="320">
        <v>31145</v>
      </c>
      <c r="K51" s="321">
        <v>-0.2</v>
      </c>
      <c r="L51" s="322">
        <v>42839</v>
      </c>
      <c r="M51" s="323">
        <v>-27.8</v>
      </c>
      <c r="N51" s="324">
        <v>27.6</v>
      </c>
    </row>
    <row r="52" spans="1:14">
      <c r="A52" s="248"/>
      <c r="B52" s="244"/>
      <c r="C52" s="244"/>
      <c r="D52" s="244"/>
      <c r="E52" s="244"/>
      <c r="F52" s="244"/>
      <c r="G52" s="325"/>
      <c r="H52" s="326" t="s">
        <v>513</v>
      </c>
      <c r="I52" s="327">
        <v>548286</v>
      </c>
      <c r="J52" s="328">
        <v>25210</v>
      </c>
      <c r="K52" s="329">
        <v>-10.3</v>
      </c>
      <c r="L52" s="330">
        <v>22027</v>
      </c>
      <c r="M52" s="331">
        <v>-35.4</v>
      </c>
      <c r="N52" s="332">
        <v>25.1</v>
      </c>
    </row>
    <row r="53" spans="1:14">
      <c r="A53" s="248"/>
      <c r="B53" s="244"/>
      <c r="C53" s="244"/>
      <c r="D53" s="244"/>
      <c r="E53" s="244"/>
      <c r="F53" s="244"/>
      <c r="G53" s="310" t="s">
        <v>514</v>
      </c>
      <c r="H53" s="311"/>
      <c r="I53" s="319">
        <v>606573</v>
      </c>
      <c r="J53" s="320">
        <v>27977</v>
      </c>
      <c r="K53" s="321">
        <v>-10.199999999999999</v>
      </c>
      <c r="L53" s="322">
        <v>46819</v>
      </c>
      <c r="M53" s="323">
        <v>9.3000000000000007</v>
      </c>
      <c r="N53" s="324">
        <v>-19.5</v>
      </c>
    </row>
    <row r="54" spans="1:14">
      <c r="A54" s="248"/>
      <c r="B54" s="244"/>
      <c r="C54" s="244"/>
      <c r="D54" s="244"/>
      <c r="E54" s="244"/>
      <c r="F54" s="244"/>
      <c r="G54" s="325"/>
      <c r="H54" s="326" t="s">
        <v>513</v>
      </c>
      <c r="I54" s="327">
        <v>502490</v>
      </c>
      <c r="J54" s="328">
        <v>23177</v>
      </c>
      <c r="K54" s="329">
        <v>-8.1</v>
      </c>
      <c r="L54" s="330">
        <v>24121</v>
      </c>
      <c r="M54" s="331">
        <v>9.5</v>
      </c>
      <c r="N54" s="332">
        <v>-17.600000000000001</v>
      </c>
    </row>
    <row r="55" spans="1:14">
      <c r="A55" s="248"/>
      <c r="B55" s="244"/>
      <c r="C55" s="244"/>
      <c r="D55" s="244"/>
      <c r="E55" s="244"/>
      <c r="F55" s="244"/>
      <c r="G55" s="310" t="s">
        <v>515</v>
      </c>
      <c r="H55" s="311"/>
      <c r="I55" s="319">
        <v>777657</v>
      </c>
      <c r="J55" s="320">
        <v>36106</v>
      </c>
      <c r="K55" s="321">
        <v>29.1</v>
      </c>
      <c r="L55" s="322">
        <v>53270</v>
      </c>
      <c r="M55" s="323">
        <v>13.8</v>
      </c>
      <c r="N55" s="324">
        <v>15.3</v>
      </c>
    </row>
    <row r="56" spans="1:14">
      <c r="A56" s="248"/>
      <c r="B56" s="244"/>
      <c r="C56" s="244"/>
      <c r="D56" s="244"/>
      <c r="E56" s="244"/>
      <c r="F56" s="244"/>
      <c r="G56" s="325"/>
      <c r="H56" s="326" t="s">
        <v>513</v>
      </c>
      <c r="I56" s="327">
        <v>580160</v>
      </c>
      <c r="J56" s="328">
        <v>26937</v>
      </c>
      <c r="K56" s="329">
        <v>16.2</v>
      </c>
      <c r="L56" s="330">
        <v>24316</v>
      </c>
      <c r="M56" s="331">
        <v>0.8</v>
      </c>
      <c r="N56" s="332">
        <v>15.4</v>
      </c>
    </row>
    <row r="57" spans="1:14">
      <c r="A57" s="248"/>
      <c r="B57" s="244"/>
      <c r="C57" s="244"/>
      <c r="D57" s="244"/>
      <c r="E57" s="244"/>
      <c r="F57" s="244"/>
      <c r="G57" s="310" t="s">
        <v>516</v>
      </c>
      <c r="H57" s="311"/>
      <c r="I57" s="319">
        <v>1434592</v>
      </c>
      <c r="J57" s="320">
        <v>67577</v>
      </c>
      <c r="K57" s="321">
        <v>87.2</v>
      </c>
      <c r="L57" s="322">
        <v>53292</v>
      </c>
      <c r="M57" s="323">
        <v>0</v>
      </c>
      <c r="N57" s="324">
        <v>87.2</v>
      </c>
    </row>
    <row r="58" spans="1:14">
      <c r="A58" s="248"/>
      <c r="B58" s="244"/>
      <c r="C58" s="244"/>
      <c r="D58" s="244"/>
      <c r="E58" s="244"/>
      <c r="F58" s="244"/>
      <c r="G58" s="325"/>
      <c r="H58" s="326" t="s">
        <v>513</v>
      </c>
      <c r="I58" s="327">
        <v>1286977</v>
      </c>
      <c r="J58" s="328">
        <v>60624</v>
      </c>
      <c r="K58" s="329">
        <v>125.1</v>
      </c>
      <c r="L58" s="330">
        <v>28900</v>
      </c>
      <c r="M58" s="331">
        <v>18.899999999999999</v>
      </c>
      <c r="N58" s="332">
        <v>106.2</v>
      </c>
    </row>
    <row r="59" spans="1:14">
      <c r="A59" s="248"/>
      <c r="B59" s="244"/>
      <c r="C59" s="244"/>
      <c r="D59" s="244"/>
      <c r="E59" s="244"/>
      <c r="F59" s="244"/>
      <c r="G59" s="310" t="s">
        <v>517</v>
      </c>
      <c r="H59" s="311"/>
      <c r="I59" s="319">
        <v>2603910</v>
      </c>
      <c r="J59" s="320">
        <v>123831</v>
      </c>
      <c r="K59" s="321">
        <v>83.2</v>
      </c>
      <c r="L59" s="322">
        <v>56894</v>
      </c>
      <c r="M59" s="323">
        <v>6.8</v>
      </c>
      <c r="N59" s="324">
        <v>76.400000000000006</v>
      </c>
    </row>
    <row r="60" spans="1:14">
      <c r="A60" s="248"/>
      <c r="B60" s="244"/>
      <c r="C60" s="244"/>
      <c r="D60" s="244"/>
      <c r="E60" s="244"/>
      <c r="F60" s="244"/>
      <c r="G60" s="325"/>
      <c r="H60" s="326" t="s">
        <v>513</v>
      </c>
      <c r="I60" s="333">
        <v>2349451</v>
      </c>
      <c r="J60" s="328">
        <v>111730</v>
      </c>
      <c r="K60" s="329">
        <v>84.3</v>
      </c>
      <c r="L60" s="330">
        <v>32548</v>
      </c>
      <c r="M60" s="331">
        <v>12.6</v>
      </c>
      <c r="N60" s="332">
        <v>71.7</v>
      </c>
    </row>
    <row r="61" spans="1:14">
      <c r="A61" s="248"/>
      <c r="B61" s="244"/>
      <c r="C61" s="244"/>
      <c r="D61" s="244"/>
      <c r="E61" s="244"/>
      <c r="F61" s="244"/>
      <c r="G61" s="310" t="s">
        <v>518</v>
      </c>
      <c r="H61" s="334"/>
      <c r="I61" s="335">
        <v>1220022</v>
      </c>
      <c r="J61" s="336">
        <v>57327</v>
      </c>
      <c r="K61" s="337">
        <v>37.799999999999997</v>
      </c>
      <c r="L61" s="338">
        <v>50623</v>
      </c>
      <c r="M61" s="339">
        <v>0.4</v>
      </c>
      <c r="N61" s="324">
        <v>37.4</v>
      </c>
    </row>
    <row r="62" spans="1:14">
      <c r="A62" s="248"/>
      <c r="B62" s="244"/>
      <c r="C62" s="244"/>
      <c r="D62" s="244"/>
      <c r="E62" s="244"/>
      <c r="F62" s="244"/>
      <c r="G62" s="325"/>
      <c r="H62" s="326" t="s">
        <v>513</v>
      </c>
      <c r="I62" s="327">
        <v>1053473</v>
      </c>
      <c r="J62" s="328">
        <v>49536</v>
      </c>
      <c r="K62" s="329">
        <v>41.4</v>
      </c>
      <c r="L62" s="330">
        <v>26382</v>
      </c>
      <c r="M62" s="331">
        <v>1.3</v>
      </c>
      <c r="N62" s="332">
        <v>40.1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J39" sqref="J3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J39" sqref="J3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0" zoomScaleSheetLayoutView="100" workbookViewId="0">
      <selection activeCell="J39" sqref="J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15.27</v>
      </c>
      <c r="G47" s="12">
        <v>15.17</v>
      </c>
      <c r="H47" s="12">
        <v>18.670000000000002</v>
      </c>
      <c r="I47" s="12">
        <v>17.66</v>
      </c>
      <c r="J47" s="13">
        <v>17.25</v>
      </c>
    </row>
    <row r="48" spans="2:10" ht="57.75" customHeight="1">
      <c r="B48" s="14"/>
      <c r="C48" s="1171" t="s">
        <v>4</v>
      </c>
      <c r="D48" s="1171"/>
      <c r="E48" s="1172"/>
      <c r="F48" s="15">
        <v>5.62</v>
      </c>
      <c r="G48" s="16">
        <v>5.62</v>
      </c>
      <c r="H48" s="16">
        <v>5.05</v>
      </c>
      <c r="I48" s="16">
        <v>5.73</v>
      </c>
      <c r="J48" s="17">
        <v>6.66</v>
      </c>
    </row>
    <row r="49" spans="2:10" ht="57.75" customHeight="1" thickBot="1">
      <c r="B49" s="18"/>
      <c r="C49" s="1173" t="s">
        <v>5</v>
      </c>
      <c r="D49" s="1173"/>
      <c r="E49" s="1174"/>
      <c r="F49" s="19">
        <v>1.1299999999999999</v>
      </c>
      <c r="G49" s="20" t="s">
        <v>525</v>
      </c>
      <c r="H49" s="20">
        <v>3.03</v>
      </c>
      <c r="I49" s="20" t="s">
        <v>526</v>
      </c>
      <c r="J49" s="21">
        <v>1.08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dcterms:created xsi:type="dcterms:W3CDTF">2017-02-15T17:14:09Z</dcterms:created>
  <dcterms:modified xsi:type="dcterms:W3CDTF">2017-05-16T07:16:02Z</dcterms:modified>
  <cp:category/>
</cp:coreProperties>
</file>