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mc:Choice Requires="x15">
      <x15ac:absPath xmlns:x15ac="http://schemas.microsoft.com/office/spreadsheetml/2010/11/ac" url="C:\Users\115795\Box\【02_課所共有】01_07_市町村課\R06年度\07    財政担当\38_調査統計（財政）\38_01_地方財政状況調査(決算統計）\37_01_110_財政状況資料集\0819令和4年度財政状況資料集の作成について（2回目・地方公会計関係）（ストック分析欄記載依頼）\03 団体→県\公表用\か\"/>
    </mc:Choice>
  </mc:AlternateContent>
  <xr:revisionPtr revIDLastSave="0" documentId="13_ncr:1_{A5FAF485-6B85-4AFD-95F7-642A58DF3A19}" xr6:coauthVersionLast="47" xr6:coauthVersionMax="47" xr10:uidLastSave="{00000000-0000-0000-0000-000000000000}"/>
  <bookViews>
    <workbookView xWindow="-110" yWindow="-110" windowWidth="19420" windowHeight="10560" tabRatio="9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alcChain>
</file>

<file path=xl/sharedStrings.xml><?xml version="1.0" encoding="utf-8"?>
<sst xmlns="http://schemas.openxmlformats.org/spreadsheetml/2006/main" count="1125" uniqueCount="610">
  <si>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</si>
  <si>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</si>
  <si>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</si>
  <si>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</si>
  <si>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</si>
  <si>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</si>
  <si>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</si>
  <si>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</si>
  <si>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</si>
  <si>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</si>
  <si>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</si>
  <si>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</si>
  <si>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</si>
  <si>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</si>
  <si>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</si>
  <si>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</si>
  <si>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</si>
  <si>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</si>
  <si>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</si>
  <si>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</si>
  <si>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</si>
  <si>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</si>
  <si>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</si>
  <si>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</si>
  <si>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</si>
  <si>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</si>
  <si>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</si>
  <si>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</si>
  <si>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</si>
  <si>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</si>
  <si>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</si>
  <si>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</si>
  <si>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</si>
  <si>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</si>
  <si>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</si>
  <si>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</si>
  <si>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</si>
  <si>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</si>
  <si>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</si>
  <si>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</si>
  <si>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</si>
  <si>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</si>
  <si>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</si>
  <si>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</si>
  <si>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</si>
  <si>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</si>
  <si>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</si>
  <si>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</si>
  <si>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</si>
  <si>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</si>
  <si>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</si>
  <si>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</si>
  <si>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</si>
  <si>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</si>
  <si>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</si>
  <si>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</si>
  <si>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</si>
  <si>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</si>
  <si>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</si>
  <si>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</si>
  <si>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</si>
  <si>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</si>
  <si>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</si>
  <si>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</si>
  <si>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</si>
  <si>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</si>
  <si>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</si>
  <si>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</si>
  <si>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</si>
  <si>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</si>
  <si>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</si>
  <si>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</si>
  <si>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</si>
  <si>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</si>
  <si>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</si>
  <si>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</si>
  <si>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</si>
  <si>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</si>
  <si>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</si>
  <si>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</si>
  <si>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</si>
  <si>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</si>
  <si>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</si>
  <si>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</si>
  <si>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</si>
  <si>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</si>
  <si>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</si>
  <si>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</si>
  <si>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</si>
  <si>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</si>
  <si>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</si>
  <si>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</si>
  <si>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</si>
  <si>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</si>
  <si>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</si>
  <si>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</si>
  <si>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</si>
  <si>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</si>
  <si>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</si>
  <si>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</si>
  <si>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</si>
  <si>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川島町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</si>
  <si>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</si>
  <si>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</si>
  <si>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</si>
  <si>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</si>
  <si>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</si>
  <si>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</si>
  <si>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</si>
  <si>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</si>
  <si>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</si>
  <si>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</si>
  <si>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</si>
  <si>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</si>
  <si>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</si>
  <si>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</si>
  <si>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</si>
  <si>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</si>
  <si>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</si>
  <si>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</si>
  <si>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</si>
  <si>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</si>
  <si>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</si>
  <si>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</si>
  <si>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</si>
  <si>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</si>
  <si>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</si>
  <si>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</si>
  <si>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</si>
  <si>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</si>
  <si>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</si>
  <si>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</si>
  <si>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</si>
  <si>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</si>
  <si>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</si>
  <si>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</si>
  <si>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</si>
  <si>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</si>
  <si>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</si>
  <si>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</si>
  <si>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</si>
  <si>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</si>
  <si>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</si>
  <si>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</si>
  <si>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</si>
  <si>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</si>
  <si>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</si>
  <si>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</si>
  <si>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</si>
  <si>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</si>
  <si>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</si>
  <si>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</si>
  <si>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</si>
  <si>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</si>
  <si>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</si>
  <si>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</si>
  <si>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</si>
  <si>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</si>
  <si>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</si>
  <si>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</si>
  <si>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</si>
  <si>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</si>
  <si>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</si>
  <si>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</si>
  <si>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</si>
  <si>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</si>
  <si>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</si>
  <si>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</si>
  <si>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</si>
  <si>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</si>
  <si>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</si>
  <si>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</si>
  <si>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</si>
  <si>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</si>
  <si>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</si>
  <si>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</si>
  <si>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</si>
  <si>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</si>
  <si>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</si>
  <si>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</si>
  <si>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</si>
  <si>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</si>
  <si>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</si>
  <si>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</si>
  <si>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</si>
  <si>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</si>
  <si>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</si>
  <si>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</si>
  <si>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</si>
  <si>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</si>
  <si>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</si>
  <si>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</si>
  <si>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</si>
  <si>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</si>
  <si>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</si>
  <si>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</si>
  <si>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</si>
  <si>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</si>
  <si>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</si>
  <si>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</si>
  <si>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</si>
  <si>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</si>
  <si>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</si>
  <si>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</si>
  <si>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</si>
  <si>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</si>
  <si>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</si>
  <si>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</si>
  <si>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</si>
  <si>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</si>
  <si>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</si>
  <si>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</si>
  <si>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</si>
  <si>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</si>
  <si>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</si>
  <si>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</si>
  <si>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</si>
  <si>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</si>
  <si>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</si>
  <si>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</si>
  <si>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</si>
  <si>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</si>
  <si>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</si>
  <si>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埼玉県川島町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</si>
  <si>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</si>
  <si>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</si>
  <si>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</si>
  <si>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</si>
  <si>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</si>
  <si>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</si>
  <si>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</si>
  <si>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</si>
  <si>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</si>
  <si>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</si>
  <si>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</si>
  <si>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</si>
  <si>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</si>
  <si>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</si>
  <si>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</si>
  <si>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</si>
  <si>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</si>
  <si>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</si>
  <si>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</si>
  <si>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</si>
  <si>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</si>
  <si>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</si>
  <si>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</si>
  <si>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</si>
  <si>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</si>
  <si>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</si>
  <si>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</si>
  <si>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</si>
  <si>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</si>
  <si>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</si>
  <si>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</si>
  <si>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</si>
  <si>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</si>
  <si>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</si>
  <si>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</si>
  <si>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</si>
  <si>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</si>
  <si>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</si>
  <si>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</si>
  <si>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</si>
  <si>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</si>
  <si>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</si>
  <si>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</si>
  <si>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</si>
  <si>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</si>
  <si>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</si>
  <si>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</si>
  <si>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</si>
  <si>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</si>
  <si>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</si>
  <si>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</si>
  <si>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</si>
  <si>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</si>
  <si>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</si>
  <si>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</si>
  <si>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</si>
  <si>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</si>
  <si>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</si>
  <si>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</si>
  <si>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</si>
  <si>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</si>
  <si>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</si>
  <si>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</si>
  <si>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</si>
  <si>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</si>
  <si>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</si>
  <si>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</si>
  <si>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</si>
  <si>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</si>
  <si>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</si>
  <si>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</si>
  <si>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</si>
  <si>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</si>
  <si>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</si>
  <si>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</si>
  <si>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</si>
  <si>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</si>
  <si>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</si>
  <si>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</si>
  <si>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</si>
  <si>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</si>
  <si>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</si>
  <si>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</si>
  <si>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</si>
  <si>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</si>
  <si>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</si>
  <si>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</si>
  <si>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</si>
  <si>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</si>
  <si>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</si>
  <si>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</si>
  <si>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</si>
  <si>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</si>
  <si>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</si>
  <si>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</si>
  <si>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</si>
  <si>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</si>
  <si>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</si>
  <si>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</si>
  <si>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</si>
  <si>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</si>
  <si>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</si>
  <si>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</si>
  <si>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</si>
  <si>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</si>
  <si>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</si>
  <si>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</si>
  <si>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</si>
  <si>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</si>
  <si>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</si>
  <si>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</si>
  <si>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</si>
  <si>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</si>
  <si>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</si>
  <si>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</si>
  <si>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</si>
  <si>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</si>
  <si>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</si>
  <si>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</si>
  <si>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</si>
  <si>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</si>
  <si>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</si>
  <si>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</si>
  <si>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</si>
  <si>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</si>
  <si>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</si>
  <si>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</si>
  <si>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</si>
  <si>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</si>
  <si>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</si>
  <si>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</si>
  <si>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</si>
  <si>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</si>
  <si>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</si>
  <si>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</si>
  <si>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</si>
  <si>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</si>
  <si>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</si>
  <si>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</si>
  <si>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</si>
  <si>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</si>
  <si>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</si>
  <si>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</si>
  <si>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</si>
  <si>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</si>
  <si>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</si>
  <si>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</si>
  <si>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</si>
  <si>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</si>
  <si>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</si>
  <si>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</si>
  <si>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</si>
  <si>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埼玉県川島町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</si>
  <si>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</si>
  <si>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</si>
  <si>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</si>
  <si>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</si>
  <si>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</si>
  <si>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</si>
  <si>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</si>
  <si>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</si>
  <si>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</si>
  <si>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</si>
  <si>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</si>
  <si>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</si>
  <si>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</si>
  <si>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</si>
  <si>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</si>
  <si>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</si>
  <si>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</si>
  <si>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</si>
  <si>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</si>
  <si>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</si>
  <si>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</si>
  <si>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</si>
  <si>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</si>
  <si>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</si>
  <si>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</si>
  <si>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</si>
  <si>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</si>
  <si>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</si>
  <si>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</si>
  <si>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</si>
  <si>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</si>
  <si>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</si>
  <si>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</si>
  <si>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</si>
  <si>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</si>
  <si>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</si>
  <si>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</si>
  <si>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</si>
  <si>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</si>
  <si>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</si>
  <si>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</si>
  <si>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</si>
  <si>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</si>
  <si>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</si>
  <si>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</si>
  <si>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</si>
  <si>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</si>
  <si>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</si>
  <si>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</si>
  <si>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</si>
  <si>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</si>
  <si>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</si>
  <si>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</si>
  <si>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</si>
  <si>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</si>
  <si>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</si>
  <si>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</si>
  <si>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</si>
  <si>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</si>
  <si>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</si>
  <si>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</si>
  <si>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</si>
  <si>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</si>
  <si>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</si>
  <si>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</si>
  <si>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</si>
  <si>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</si>
  <si>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</si>
  <si>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</si>
  <si>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</si>
  <si>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</si>
  <si>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</si>
  <si>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</si>
  <si>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</si>
  <si>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</si>
  <si>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</si>
  <si>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</si>
  <si>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</si>
  <si>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</si>
  <si>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</si>
  <si>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</si>
  <si>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</si>
  <si>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</si>
  <si>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</si>
  <si>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</si>
  <si>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</si>
  <si>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</si>
  <si>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</si>
  <si>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</si>
  <si>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</si>
  <si>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</si>
  <si>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</si>
  <si>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</si>
  <si>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</si>
  <si>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</si>
  <si>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</si>
  <si>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</si>
  <si>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</si>
  <si>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</si>
  <si>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</si>
  <si>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</si>
  <si>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</si>
  <si>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</si>
  <si>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</si>
  <si>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</si>
  <si>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</si>
  <si>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</si>
  <si>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</si>
  <si>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</si>
  <si>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</si>
  <si>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</si>
  <si>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</si>
  <si>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</si>
  <si>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</si>
  <si>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</si>
  <si>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</si>
  <si>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</si>
  <si>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</si>
  <si>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</si>
  <si>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</si>
  <si>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</si>
  <si>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</si>
  <si>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</si>
  <si>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</si>
  <si>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</si>
  <si>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</si>
  <si>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</si>
  <si>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</si>
  <si>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</si>
  <si>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</si>
  <si>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</si>
  <si>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</si>
  <si>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</si>
  <si>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</si>
  <si>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</si>
  <si>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</si>
  <si>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</si>
  <si>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</si>
  <si>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</si>
  <si>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</si>
  <si>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</si>
  <si>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</si>
  <si>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</si>
  <si>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</si>
  <si>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</si>
  <si>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</si>
  <si>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</si>
  <si>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</si>
  <si>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</si>
  <si>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</si>
  <si>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</si>
  <si>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</si>
  <si>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</si>
  <si>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</si>
  <si>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</si>
  <si>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</si>
  <si>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</si>
  <si>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</si>
  <si>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</si>
  <si>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</si>
  <si>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</si>
  <si>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</si>
  <si>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</si>
  <si>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</si>
  <si>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</si>
  <si>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</si>
  <si>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</si>
  <si>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</si>
  <si>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</si>
  <si>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</si>
  <si>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</si>
  <si>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</si>
  <si>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</si>
  <si>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</si>
  <si>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</si>
  <si>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</si>
  <si>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</si>
  <si>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</si>
  <si>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</si>
  <si>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</si>
  <si>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</si>
  <si>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</si>
  <si>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</si>
  <si>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</si>
  <si>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</si>
  <si>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</si>
  <si>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</si>
  <si>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</si>
  <si>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</si>
  <si>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</si>
  <si>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</si>
  <si>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</si>
  <si>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</si>
  <si>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</si>
  <si>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</si>
  <si>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</si>
  <si>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</si>
  <si>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</si>
  <si>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0.42</t>
  </si>
  <si>
    <t>▲ 2.68</t>
  </si>
  <si>
    <t>水道事業会計</t>
  </si>
  <si>
    <t>一般会計</t>
  </si>
  <si>
    <t>下水道事業会計</t>
  </si>
  <si>
    <t>国民健康保険特別会計</t>
  </si>
  <si>
    <t>介護保険特別会計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</si>
  <si>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</si>
  <si>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</si>
  <si>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</si>
  <si>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</si>
  <si>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</si>
  <si>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</si>
  <si>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</si>
  <si>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</si>
  <si>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</si>
  <si>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</si>
  <si>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12">
      <t>サイタマケンシチョウソンソウゴウジムクミアイ</t>
    </rPh>
    <phoneticPr fontId="2"/>
  </si>
  <si>
    <t>彩の国さいたま人づくり広域連合</t>
    <rPh sb="0" eb="1">
      <t>サイ</t>
    </rPh>
    <rPh sb="2" eb="3">
      <t>クニ</t>
    </rPh>
    <rPh sb="7" eb="8">
      <t>ヒト</t>
    </rPh>
    <rPh sb="11" eb="15">
      <t>コウイキレンゴウ</t>
    </rPh>
    <phoneticPr fontId="2"/>
  </si>
  <si>
    <t>比企広域市町村圏組合</t>
    <rPh sb="0" eb="2">
      <t>ヒキ</t>
    </rPh>
    <rPh sb="2" eb="4">
      <t>コウイキ</t>
    </rPh>
    <rPh sb="4" eb="10">
      <t>シチョウソンケンクミアイ</t>
    </rPh>
    <phoneticPr fontId="2"/>
  </si>
  <si>
    <t>川越地区消防組合</t>
    <rPh sb="0" eb="8">
      <t>カワゴエチクショウボウクミアイ</t>
    </rPh>
    <phoneticPr fontId="2"/>
  </si>
  <si>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</si>
  <si>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</si>
  <si>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</si>
  <si>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</si>
  <si>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</si>
  <si>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</si>
  <si>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</si>
  <si>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</si>
  <si>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の両指標共に前年度より減少し、類似団体内平均を下回っている。これは地方債の新規発行を抑制してきたためであると考えられる。しかしながら、今後地方債を活用した事業が増加することも想定されるため、地方債を活用する際には、将来負担比率や実質公債費比率が急激な上昇とならぬよう、適切な管理を行う。</t>
    <rPh sb="1" eb="3">
      <t>ショウライ</t>
    </rPh>
    <rPh sb="3" eb="5">
      <t>フタン</t>
    </rPh>
    <rPh sb="5" eb="7">
      <t>ヒリツ</t>
    </rPh>
    <rPh sb="8" eb="10">
      <t>ジッシツ</t>
    </rPh>
    <rPh sb="10" eb="15">
      <t>コウサイヒヒリツ</t>
    </rPh>
    <rPh sb="16" eb="17">
      <t>リョウ</t>
    </rPh>
    <rPh sb="17" eb="19">
      <t>シヒョウ</t>
    </rPh>
    <rPh sb="19" eb="20">
      <t>トモ</t>
    </rPh>
    <rPh sb="21" eb="24">
      <t>ゼンネンド</t>
    </rPh>
    <rPh sb="26" eb="28">
      <t>ゲンショウ</t>
    </rPh>
    <rPh sb="30" eb="32">
      <t>ルイジ</t>
    </rPh>
    <rPh sb="32" eb="34">
      <t>ダンタイ</t>
    </rPh>
    <rPh sb="34" eb="35">
      <t>ナイ</t>
    </rPh>
    <rPh sb="35" eb="37">
      <t>ヘイキン</t>
    </rPh>
    <rPh sb="38" eb="40">
      <t>シタマワ</t>
    </rPh>
    <rPh sb="48" eb="51">
      <t>チホウサイ</t>
    </rPh>
    <rPh sb="52" eb="54">
      <t>シンキ</t>
    </rPh>
    <rPh sb="54" eb="56">
      <t>ハッコウ</t>
    </rPh>
    <rPh sb="57" eb="59">
      <t>ヨクセイ</t>
    </rPh>
    <rPh sb="69" eb="70">
      <t>カンガ</t>
    </rPh>
    <rPh sb="82" eb="84">
      <t>コンゴ</t>
    </rPh>
    <rPh sb="84" eb="87">
      <t>チホウサイ</t>
    </rPh>
    <rPh sb="88" eb="90">
      <t>カツヨウ</t>
    </rPh>
    <rPh sb="92" eb="94">
      <t>ジギョウ</t>
    </rPh>
    <rPh sb="95" eb="97">
      <t>ゾウカ</t>
    </rPh>
    <rPh sb="102" eb="104">
      <t>ソウテイ</t>
    </rPh>
    <rPh sb="110" eb="113">
      <t>チホウサイ</t>
    </rPh>
    <rPh sb="114" eb="116">
      <t>カツヨウ</t>
    </rPh>
    <rPh sb="118" eb="119">
      <t>サイ</t>
    </rPh>
    <rPh sb="122" eb="124">
      <t>ショウライ</t>
    </rPh>
    <rPh sb="124" eb="126">
      <t>フタン</t>
    </rPh>
    <rPh sb="126" eb="128">
      <t>ヒリツ</t>
    </rPh>
    <rPh sb="129" eb="131">
      <t>ジッシツ</t>
    </rPh>
    <rPh sb="131" eb="134">
      <t>コウサイヒ</t>
    </rPh>
    <rPh sb="134" eb="136">
      <t>ヒリツ</t>
    </rPh>
    <rPh sb="137" eb="139">
      <t>キュウゲキ</t>
    </rPh>
    <rPh sb="140" eb="142">
      <t>ジョウショウ</t>
    </rPh>
    <rPh sb="149" eb="151">
      <t>テキセツ</t>
    </rPh>
    <rPh sb="152" eb="154">
      <t>カンリ</t>
    </rPh>
    <rPh sb="155" eb="156">
      <t>オコナ</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</si>
  <si>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</si>
  <si>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</si>
  <si>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</si>
  <si>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新規発行債の抑制や、既発債の償還終了などにより、将来負担比率が0となっている。しかしながら、有形固定資産減価償却率は類似団体平均を大きく上回っている状況が続いており、今後施設の更新や改修などに多額の費用が必要となることが想定される。そのため、公共施設等総合管理計画に基づき、適正な規模の検討や維持管理を行っていく必要がある。</t>
    <rPh sb="0" eb="2">
      <t>シンキ</t>
    </rPh>
    <rPh sb="2" eb="4">
      <t>ハッコウ</t>
    </rPh>
    <rPh sb="4" eb="5">
      <t>サイ</t>
    </rPh>
    <rPh sb="6" eb="8">
      <t>ヨクセイ</t>
    </rPh>
    <rPh sb="10" eb="13">
      <t>キハツサイ</t>
    </rPh>
    <rPh sb="14" eb="16">
      <t>ショウカン</t>
    </rPh>
    <rPh sb="16" eb="18">
      <t>シュウリョウ</t>
    </rPh>
    <rPh sb="24" eb="26">
      <t>ショウライ</t>
    </rPh>
    <rPh sb="26" eb="28">
      <t>フタン</t>
    </rPh>
    <rPh sb="28" eb="30">
      <t>ヒリツ</t>
    </rPh>
    <rPh sb="46" eb="48">
      <t>ユウケイ</t>
    </rPh>
    <rPh sb="48" eb="50">
      <t>コテイ</t>
    </rPh>
    <rPh sb="50" eb="52">
      <t>シサン</t>
    </rPh>
    <rPh sb="52" eb="54">
      <t>ゲンカ</t>
    </rPh>
    <rPh sb="54" eb="56">
      <t>ショウキャク</t>
    </rPh>
    <rPh sb="56" eb="57">
      <t>リツ</t>
    </rPh>
    <rPh sb="58" eb="60">
      <t>ルイジ</t>
    </rPh>
    <rPh sb="60" eb="62">
      <t>ダンタイ</t>
    </rPh>
    <rPh sb="62" eb="64">
      <t>ヘイキン</t>
    </rPh>
    <rPh sb="65" eb="66">
      <t>オオ</t>
    </rPh>
    <rPh sb="68" eb="70">
      <t>ウワマワ</t>
    </rPh>
    <rPh sb="74" eb="76">
      <t>ジョウキョウ</t>
    </rPh>
    <rPh sb="77" eb="78">
      <t>ツヅ</t>
    </rPh>
    <rPh sb="83" eb="85">
      <t>コンゴ</t>
    </rPh>
    <rPh sb="85" eb="87">
      <t>シセツ</t>
    </rPh>
    <rPh sb="88" eb="90">
      <t>コウシン</t>
    </rPh>
    <rPh sb="91" eb="93">
      <t>カイシュウ</t>
    </rPh>
    <rPh sb="96" eb="98">
      <t>タガク</t>
    </rPh>
    <rPh sb="99" eb="101">
      <t>ヒヨウ</t>
    </rPh>
    <rPh sb="102" eb="104">
      <t>ヒツヨウ</t>
    </rPh>
    <rPh sb="110" eb="112">
      <t>ソウテイ</t>
    </rPh>
    <rPh sb="121" eb="123">
      <t>コウキョウ</t>
    </rPh>
    <rPh sb="123" eb="125">
      <t>シセツ</t>
    </rPh>
    <rPh sb="125" eb="126">
      <t>トウ</t>
    </rPh>
    <rPh sb="126" eb="128">
      <t>ソウゴウ</t>
    </rPh>
    <rPh sb="128" eb="130">
      <t>カンリ</t>
    </rPh>
    <rPh sb="130" eb="132">
      <t>ケイカク</t>
    </rPh>
    <rPh sb="133" eb="134">
      <t>モト</t>
    </rPh>
    <rPh sb="137" eb="139">
      <t>テキセイ</t>
    </rPh>
    <rPh sb="140" eb="142">
      <t>キボ</t>
    </rPh>
    <rPh sb="143" eb="145">
      <t>ケントウ</t>
    </rPh>
    <rPh sb="146" eb="148">
      <t>イジ</t>
    </rPh>
    <rPh sb="148" eb="150">
      <t>カンリ</t>
    </rPh>
    <rPh sb="151" eb="152">
      <t>オコナ</t>
    </rPh>
    <rPh sb="156" eb="158">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</si>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</sst>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E5AFDAD-0E7F-458A-9D15-3B6FCA1194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84459</c:v>
                </c:pt>
                <c:pt idx="3">
                  <c:v>76413</c:v>
                </c:pt>
                <c:pt idx="4">
                  <c:v>66481</c:v>
                </c:pt>
              </c:numCache>
            </c:numRef>
          </c:val>
          <c:smooth val="0"/>
          <c:extLst>
            <c:ext xmlns:c16="http://schemas.microsoft.com/office/drawing/2014/chart" uri="{C3380CC4-5D6E-409C-BE32-E72D297353CC}">
              <c16:uniqueId val="{00000000-362C-4AAD-9BB1-3EBD45D34E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36140</c:v>
                </c:pt>
                <c:pt idx="1">
                  <c:v>24609</c:v>
                </c:pt>
                <c:pt idx="2">
                  <c:v>42563</c:v>
                </c:pt>
                <c:pt idx="3">
                  <c:v>33613</c:v>
                </c:pt>
                <c:pt idx="4">
                  <c:v>37919</c:v>
                </c:pt>
              </c:numCache>
            </c:numRef>
          </c:val>
          <c:smooth val="0"/>
          <c:extLst>
            <c:ext xmlns:c16="http://schemas.microsoft.com/office/drawing/2014/chart" uri="{C3380CC4-5D6E-409C-BE32-E72D297353CC}">
              <c16:uniqueId val="{00000001-362C-4AAD-9BB1-3EBD45D34E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6.21</c:v>
                </c:pt>
                <c:pt idx="1">
                  <c:v>7.09</c:v>
                </c:pt>
                <c:pt idx="2">
                  <c:v>11.28</c:v>
                </c:pt>
                <c:pt idx="3">
                  <c:v>9.74</c:v>
                </c:pt>
                <c:pt idx="4">
                  <c:v>7.43</c:v>
                </c:pt>
              </c:numCache>
            </c:numRef>
          </c:val>
          <c:extLst>
            <c:ext xmlns:c16="http://schemas.microsoft.com/office/drawing/2014/chart" uri="{C3380CC4-5D6E-409C-BE32-E72D297353CC}">
              <c16:uniqueId val="{00000000-9F5C-4F67-87DE-69CCD27E65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15.53</c:v>
                </c:pt>
                <c:pt idx="1">
                  <c:v>15.48</c:v>
                </c:pt>
                <c:pt idx="2">
                  <c:v>16.489999999999998</c:v>
                </c:pt>
                <c:pt idx="3">
                  <c:v>20.57</c:v>
                </c:pt>
                <c:pt idx="4">
                  <c:v>21.35</c:v>
                </c:pt>
              </c:numCache>
            </c:numRef>
          </c:val>
          <c:extLst>
            <c:ext xmlns:c16="http://schemas.microsoft.com/office/drawing/2014/chart" uri="{C3380CC4-5D6E-409C-BE32-E72D297353CC}">
              <c16:uniqueId val="{00000001-9F5C-4F67-87DE-69CCD27E65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-0.42</c:v>
                </c:pt>
                <c:pt idx="1">
                  <c:v>0.92</c:v>
                </c:pt>
                <c:pt idx="2">
                  <c:v>6.26</c:v>
                </c:pt>
                <c:pt idx="3">
                  <c:v>3.8</c:v>
                </c:pt>
                <c:pt idx="4">
                  <c:v>-2.68</c:v>
                </c:pt>
              </c:numCache>
            </c:numRef>
          </c:val>
          <c:smooth val="0"/>
          <c:extLst>
            <c:ext xmlns:c16="http://schemas.microsoft.com/office/drawing/2014/chart" uri="{C3380CC4-5D6E-409C-BE32-E72D297353CC}">
              <c16:uniqueId val="{00000002-9F5C-4F67-87DE-69CCD27E65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c:v>
                </c:pt>
                <c:pt idx="2">
                  <c:v>#N/A</c:v>
                </c:pt>
                <c:pt idx="3">
                  <c:v>5.5</c:v>
                </c:pt>
                <c:pt idx="4">
                  <c:v>#N/A</c:v>
                </c:pt>
                <c:pt idx="5">
                  <c:v>1.53</c:v>
                </c:pt>
                <c:pt idx="6">
                  <c:v>0</c:v>
                </c:pt>
                <c:pt idx="7">
                  <c:v>0</c:v>
                </c:pt>
                <c:pt idx="8">
                  <c:v>0</c:v>
                </c:pt>
                <c:pt idx="9">
                  <c:v>0</c:v>
                </c:pt>
              </c:numCache>
            </c:numRef>
          </c:val>
          <c:extLst>
            <c:ext xmlns:c16="http://schemas.microsoft.com/office/drawing/2014/chart" uri="{C3380CC4-5D6E-409C-BE32-E72D297353CC}">
              <c16:uniqueId val="{00000000-AD19-4155-B682-F883B81043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19-4155-B682-F883B81043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19-4155-B682-F883B81043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D19-4155-B682-F883B810433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0.04</c:v>
                </c:pt>
                <c:pt idx="4">
                  <c:v>#N/A</c:v>
                </c:pt>
                <c:pt idx="5">
                  <c:v>0.14000000000000001</c:v>
                </c:pt>
                <c:pt idx="6">
                  <c:v>#N/A</c:v>
                </c:pt>
                <c:pt idx="7">
                  <c:v>0.03</c:v>
                </c:pt>
                <c:pt idx="8">
                  <c:v>#N/A</c:v>
                </c:pt>
                <c:pt idx="9">
                  <c:v>0.03</c:v>
                </c:pt>
              </c:numCache>
            </c:numRef>
          </c:val>
          <c:extLst>
            <c:ext xmlns:c16="http://schemas.microsoft.com/office/drawing/2014/chart" uri="{C3380CC4-5D6E-409C-BE32-E72D297353CC}">
              <c16:uniqueId val="{00000004-AD19-4155-B682-F883B810433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1.65</c:v>
                </c:pt>
                <c:pt idx="2">
                  <c:v>#N/A</c:v>
                </c:pt>
                <c:pt idx="3">
                  <c:v>1.9</c:v>
                </c:pt>
                <c:pt idx="4">
                  <c:v>#N/A</c:v>
                </c:pt>
                <c:pt idx="5">
                  <c:v>1.44</c:v>
                </c:pt>
                <c:pt idx="6">
                  <c:v>#N/A</c:v>
                </c:pt>
                <c:pt idx="7">
                  <c:v>1</c:v>
                </c:pt>
                <c:pt idx="8">
                  <c:v>#N/A</c:v>
                </c:pt>
                <c:pt idx="9">
                  <c:v>0.89</c:v>
                </c:pt>
              </c:numCache>
            </c:numRef>
          </c:val>
          <c:extLst>
            <c:ext xmlns:c16="http://schemas.microsoft.com/office/drawing/2014/chart" uri="{C3380CC4-5D6E-409C-BE32-E72D297353CC}">
              <c16:uniqueId val="{00000005-AD19-4155-B682-F883B810433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3.64</c:v>
                </c:pt>
                <c:pt idx="2">
                  <c:v>#N/A</c:v>
                </c:pt>
                <c:pt idx="3">
                  <c:v>2.73</c:v>
                </c:pt>
                <c:pt idx="4">
                  <c:v>#N/A</c:v>
                </c:pt>
                <c:pt idx="5">
                  <c:v>2.5</c:v>
                </c:pt>
                <c:pt idx="6">
                  <c:v>#N/A</c:v>
                </c:pt>
                <c:pt idx="7">
                  <c:v>2.21</c:v>
                </c:pt>
                <c:pt idx="8">
                  <c:v>#N/A</c:v>
                </c:pt>
                <c:pt idx="9">
                  <c:v>1.22</c:v>
                </c:pt>
              </c:numCache>
            </c:numRef>
          </c:val>
          <c:extLst>
            <c:ext xmlns:c16="http://schemas.microsoft.com/office/drawing/2014/chart" uri="{C3380CC4-5D6E-409C-BE32-E72D297353CC}">
              <c16:uniqueId val="{00000006-AD19-4155-B682-F883B810433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2.39</c:v>
                </c:pt>
                <c:pt idx="8">
                  <c:v>#N/A</c:v>
                </c:pt>
                <c:pt idx="9">
                  <c:v>2.65</c:v>
                </c:pt>
              </c:numCache>
            </c:numRef>
          </c:val>
          <c:extLst>
            <c:ext xmlns:c16="http://schemas.microsoft.com/office/drawing/2014/chart" uri="{C3380CC4-5D6E-409C-BE32-E72D297353CC}">
              <c16:uniqueId val="{00000007-AD19-4155-B682-F883B81043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6.2</c:v>
                </c:pt>
                <c:pt idx="2">
                  <c:v>#N/A</c:v>
                </c:pt>
                <c:pt idx="3">
                  <c:v>7.09</c:v>
                </c:pt>
                <c:pt idx="4">
                  <c:v>#N/A</c:v>
                </c:pt>
                <c:pt idx="5">
                  <c:v>11.27</c:v>
                </c:pt>
                <c:pt idx="6">
                  <c:v>#N/A</c:v>
                </c:pt>
                <c:pt idx="7">
                  <c:v>9.74</c:v>
                </c:pt>
                <c:pt idx="8">
                  <c:v>#N/A</c:v>
                </c:pt>
                <c:pt idx="9">
                  <c:v>7.42</c:v>
                </c:pt>
              </c:numCache>
            </c:numRef>
          </c:val>
          <c:extLst>
            <c:ext xmlns:c16="http://schemas.microsoft.com/office/drawing/2014/chart" uri="{C3380CC4-5D6E-409C-BE32-E72D297353CC}">
              <c16:uniqueId val="{00000008-AD19-4155-B682-F883B81043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9.08</c:v>
                </c:pt>
                <c:pt idx="2">
                  <c:v>#N/A</c:v>
                </c:pt>
                <c:pt idx="3">
                  <c:v>8.57</c:v>
                </c:pt>
                <c:pt idx="4">
                  <c:v>#N/A</c:v>
                </c:pt>
                <c:pt idx="5">
                  <c:v>8.51</c:v>
                </c:pt>
                <c:pt idx="6">
                  <c:v>#N/A</c:v>
                </c:pt>
                <c:pt idx="7">
                  <c:v>8.58</c:v>
                </c:pt>
                <c:pt idx="8">
                  <c:v>#N/A</c:v>
                </c:pt>
                <c:pt idx="9">
                  <c:v>9.0500000000000007</c:v>
                </c:pt>
              </c:numCache>
            </c:numRef>
          </c:val>
          <c:extLst>
            <c:ext xmlns:c16="http://schemas.microsoft.com/office/drawing/2014/chart" uri="{C3380CC4-5D6E-409C-BE32-E72D297353CC}">
              <c16:uniqueId val="{00000009-AD19-4155-B682-F883B81043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543</c:v>
                </c:pt>
                <c:pt idx="5">
                  <c:v>537</c:v>
                </c:pt>
                <c:pt idx="8">
                  <c:v>538</c:v>
                </c:pt>
                <c:pt idx="11">
                  <c:v>522</c:v>
                </c:pt>
                <c:pt idx="14">
                  <c:v>506</c:v>
                </c:pt>
              </c:numCache>
            </c:numRef>
          </c:val>
          <c:extLst>
            <c:ext xmlns:c16="http://schemas.microsoft.com/office/drawing/2014/chart" uri="{C3380CC4-5D6E-409C-BE32-E72D297353CC}">
              <c16:uniqueId val="{00000000-3992-4DEF-8B63-1D059FE2FB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92-4DEF-8B63-1D059FE2FB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992-4DEF-8B63-1D059FE2FB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36</c:v>
                </c:pt>
                <c:pt idx="3">
                  <c:v>35</c:v>
                </c:pt>
                <c:pt idx="6">
                  <c:v>21</c:v>
                </c:pt>
                <c:pt idx="9">
                  <c:v>27</c:v>
                </c:pt>
                <c:pt idx="12">
                  <c:v>26</c:v>
                </c:pt>
              </c:numCache>
            </c:numRef>
          </c:val>
          <c:extLst>
            <c:ext xmlns:c16="http://schemas.microsoft.com/office/drawing/2014/chart" uri="{C3380CC4-5D6E-409C-BE32-E72D297353CC}">
              <c16:uniqueId val="{00000003-3992-4DEF-8B63-1D059FE2FB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157</c:v>
                </c:pt>
                <c:pt idx="3">
                  <c:v>139</c:v>
                </c:pt>
                <c:pt idx="6">
                  <c:v>72</c:v>
                </c:pt>
                <c:pt idx="9">
                  <c:v>71</c:v>
                </c:pt>
                <c:pt idx="12">
                  <c:v>58</c:v>
                </c:pt>
              </c:numCache>
            </c:numRef>
          </c:val>
          <c:extLst>
            <c:ext xmlns:c16="http://schemas.microsoft.com/office/drawing/2014/chart" uri="{C3380CC4-5D6E-409C-BE32-E72D297353CC}">
              <c16:uniqueId val="{00000004-3992-4DEF-8B63-1D059FE2FB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92-4DEF-8B63-1D059FE2FB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92-4DEF-8B63-1D059FE2FB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590</c:v>
                </c:pt>
                <c:pt idx="3">
                  <c:v>609</c:v>
                </c:pt>
                <c:pt idx="6">
                  <c:v>604</c:v>
                </c:pt>
                <c:pt idx="9">
                  <c:v>581</c:v>
                </c:pt>
                <c:pt idx="12">
                  <c:v>627</c:v>
                </c:pt>
              </c:numCache>
            </c:numRef>
          </c:val>
          <c:extLst>
            <c:ext xmlns:c16="http://schemas.microsoft.com/office/drawing/2014/chart" uri="{C3380CC4-5D6E-409C-BE32-E72D297353CC}">
              <c16:uniqueId val="{00000007-3992-4DEF-8B63-1D059FE2FB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240</c:v>
                </c:pt>
                <c:pt idx="2">
                  <c:v>#N/A</c:v>
                </c:pt>
                <c:pt idx="3">
                  <c:v>#N/A</c:v>
                </c:pt>
                <c:pt idx="4">
                  <c:v>246</c:v>
                </c:pt>
                <c:pt idx="5">
                  <c:v>#N/A</c:v>
                </c:pt>
                <c:pt idx="6">
                  <c:v>#N/A</c:v>
                </c:pt>
                <c:pt idx="7">
                  <c:v>159</c:v>
                </c:pt>
                <c:pt idx="8">
                  <c:v>#N/A</c:v>
                </c:pt>
                <c:pt idx="9">
                  <c:v>#N/A</c:v>
                </c:pt>
                <c:pt idx="10">
                  <c:v>157</c:v>
                </c:pt>
                <c:pt idx="11">
                  <c:v>#N/A</c:v>
                </c:pt>
                <c:pt idx="12">
                  <c:v>#N/A</c:v>
                </c:pt>
                <c:pt idx="13">
                  <c:v>205</c:v>
                </c:pt>
                <c:pt idx="14">
                  <c:v>#N/A</c:v>
                </c:pt>
              </c:numCache>
            </c:numRef>
          </c:val>
          <c:smooth val="0"/>
          <c:extLst>
            <c:ext xmlns:c16="http://schemas.microsoft.com/office/drawing/2014/chart" uri="{C3380CC4-5D6E-409C-BE32-E72D297353CC}">
              <c16:uniqueId val="{00000008-3992-4DEF-8B63-1D059FE2FB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5903</c:v>
                </c:pt>
                <c:pt idx="5">
                  <c:v>5786</c:v>
                </c:pt>
                <c:pt idx="8">
                  <c:v>6012</c:v>
                </c:pt>
                <c:pt idx="11">
                  <c:v>5955</c:v>
                </c:pt>
                <c:pt idx="14">
                  <c:v>5738</c:v>
                </c:pt>
              </c:numCache>
            </c:numRef>
          </c:val>
          <c:extLst>
            <c:ext xmlns:c16="http://schemas.microsoft.com/office/drawing/2014/chart" uri="{C3380CC4-5D6E-409C-BE32-E72D297353CC}">
              <c16:uniqueId val="{00000000-2C42-4F9C-A8CB-DDD7CCBB3E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C42-4F9C-A8CB-DDD7CCBB3E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1682</c:v>
                </c:pt>
                <c:pt idx="5">
                  <c:v>1859</c:v>
                </c:pt>
                <c:pt idx="8">
                  <c:v>2105</c:v>
                </c:pt>
                <c:pt idx="11">
                  <c:v>2778</c:v>
                </c:pt>
                <c:pt idx="14">
                  <c:v>2881</c:v>
                </c:pt>
              </c:numCache>
            </c:numRef>
          </c:val>
          <c:extLst>
            <c:ext xmlns:c16="http://schemas.microsoft.com/office/drawing/2014/chart" uri="{C3380CC4-5D6E-409C-BE32-E72D297353CC}">
              <c16:uniqueId val="{00000002-2C42-4F9C-A8CB-DDD7CCBB3E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42-4F9C-A8CB-DDD7CCBB3E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42-4F9C-A8CB-DDD7CCBB3E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42-4F9C-A8CB-DDD7CCBB3E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1363</c:v>
                </c:pt>
                <c:pt idx="3">
                  <c:v>1332</c:v>
                </c:pt>
                <c:pt idx="6">
                  <c:v>1336</c:v>
                </c:pt>
                <c:pt idx="9">
                  <c:v>1324</c:v>
                </c:pt>
                <c:pt idx="12">
                  <c:v>1325</c:v>
                </c:pt>
              </c:numCache>
            </c:numRef>
          </c:val>
          <c:extLst>
            <c:ext xmlns:c16="http://schemas.microsoft.com/office/drawing/2014/chart" uri="{C3380CC4-5D6E-409C-BE32-E72D297353CC}">
              <c16:uniqueId val="{00000006-2C42-4F9C-A8CB-DDD7CCBB3E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93</c:v>
                </c:pt>
                <c:pt idx="3">
                  <c:v>82</c:v>
                </c:pt>
                <c:pt idx="6">
                  <c:v>287</c:v>
                </c:pt>
                <c:pt idx="9">
                  <c:v>306</c:v>
                </c:pt>
                <c:pt idx="12">
                  <c:v>303</c:v>
                </c:pt>
              </c:numCache>
            </c:numRef>
          </c:val>
          <c:extLst>
            <c:ext xmlns:c16="http://schemas.microsoft.com/office/drawing/2014/chart" uri="{C3380CC4-5D6E-409C-BE32-E72D297353CC}">
              <c16:uniqueId val="{00000007-2C42-4F9C-A8CB-DDD7CCBB3E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1424</c:v>
                </c:pt>
                <c:pt idx="3">
                  <c:v>1492</c:v>
                </c:pt>
                <c:pt idx="6">
                  <c:v>1602</c:v>
                </c:pt>
                <c:pt idx="9">
                  <c:v>1101</c:v>
                </c:pt>
                <c:pt idx="12">
                  <c:v>861</c:v>
                </c:pt>
              </c:numCache>
            </c:numRef>
          </c:val>
          <c:extLst>
            <c:ext xmlns:c16="http://schemas.microsoft.com/office/drawing/2014/chart" uri="{C3380CC4-5D6E-409C-BE32-E72D297353CC}">
              <c16:uniqueId val="{00000008-2C42-4F9C-A8CB-DDD7CCBB3E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42-4F9C-A8CB-DDD7CCBB3E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6435</c:v>
                </c:pt>
                <c:pt idx="3">
                  <c:v>6193</c:v>
                </c:pt>
                <c:pt idx="6">
                  <c:v>6312</c:v>
                </c:pt>
                <c:pt idx="9">
                  <c:v>6126</c:v>
                </c:pt>
                <c:pt idx="12">
                  <c:v>5775</c:v>
                </c:pt>
              </c:numCache>
            </c:numRef>
          </c:val>
          <c:extLst>
            <c:ext xmlns:c16="http://schemas.microsoft.com/office/drawing/2014/chart" uri="{C3380CC4-5D6E-409C-BE32-E72D297353CC}">
              <c16:uniqueId val="{0000000A-2C42-4F9C-A8CB-DDD7CCBB3E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1730</c:v>
                </c:pt>
                <c:pt idx="2">
                  <c:v>#N/A</c:v>
                </c:pt>
                <c:pt idx="3">
                  <c:v>#N/A</c:v>
                </c:pt>
                <c:pt idx="4">
                  <c:v>1454</c:v>
                </c:pt>
                <c:pt idx="5">
                  <c:v>#N/A</c:v>
                </c:pt>
                <c:pt idx="6">
                  <c:v>#N/A</c:v>
                </c:pt>
                <c:pt idx="7">
                  <c:v>1420</c:v>
                </c:pt>
                <c:pt idx="8">
                  <c:v>#N/A</c:v>
                </c:pt>
                <c:pt idx="9">
                  <c:v>#N/A</c:v>
                </c:pt>
                <c:pt idx="10">
                  <c:v>124</c:v>
                </c:pt>
                <c:pt idx="11">
                  <c:v>#N/A</c:v>
                </c:pt>
                <c:pt idx="12">
                  <c:v>#N/A</c:v>
                </c:pt>
                <c:pt idx="13">
                  <c:v>0</c:v>
                </c:pt>
                <c:pt idx="14">
                  <c:v>#N/A</c:v>
                </c:pt>
              </c:numCache>
            </c:numRef>
          </c:val>
          <c:smooth val="0"/>
          <c:extLst>
            <c:ext xmlns:c16="http://schemas.microsoft.com/office/drawing/2014/chart" uri="{C3380CC4-5D6E-409C-BE32-E72D297353CC}">
              <c16:uniqueId val="{0000000B-2C42-4F9C-A8CB-DDD7CCBB3E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879</c:v>
                </c:pt>
                <c:pt idx="1">
                  <c:v>1148</c:v>
                </c:pt>
                <c:pt idx="2">
                  <c:v>1149</c:v>
                </c:pt>
              </c:numCache>
            </c:numRef>
          </c:val>
          <c:extLst>
            <c:ext xmlns:c16="http://schemas.microsoft.com/office/drawing/2014/chart" uri="{C3380CC4-5D6E-409C-BE32-E72D297353CC}">
              <c16:uniqueId val="{00000000-C92C-4718-B674-AB77AE33AF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92C-4718-B674-AB77AE33AF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651</c:v>
                </c:pt>
                <c:pt idx="1">
                  <c:v>1052</c:v>
                </c:pt>
                <c:pt idx="2">
                  <c:v>1153</c:v>
                </c:pt>
              </c:numCache>
            </c:numRef>
          </c:val>
          <c:extLst>
            <c:ext xmlns:c16="http://schemas.microsoft.com/office/drawing/2014/chart" uri="{C3380CC4-5D6E-409C-BE32-E72D297353CC}">
              <c16:uniqueId val="{00000002-C92C-4718-B674-AB77AE33AF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{286FD141-2D66-4B84-92AD-F10DBF9AF0D5}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3D1-4E2D-A9F2-779C5FE410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{D6ACC6C3-AD8A-4460-B450-51B14A7C9BA5}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D1-4E2D-A9F2-779C5FE410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{813E610A-22DE-4206-97E0-F21009637BB5}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D1-4E2D-A9F2-779C5FE410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{258E0BDE-A8BB-48F4-BC7D-EDAB1842E269}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D1-4E2D-A9F2-779C5FE410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{8B2613D8-4550-4C56-A72C-F40195304514}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D1-4E2D-A9F2-779C5FE4108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{A91D6631-23EF-44B4-82F0-66F9A9EC9379}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3D1-4E2D-A9F2-779C5FE4108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{8C2E40E5-CFFB-4303-9855-620EE5B7E837}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3D1-4E2D-A9F2-779C5FE4108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{7C5740FD-F3E5-4FCF-8DFA-3ADF69EE904D}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3D1-4E2D-A9F2-779C5FE4108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{4EE57931-2634-411E-9FA1-A0B455C11A92}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3D1-4E2D-A9F2-779C5FE410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69.8</c:v>
                </c:pt>
                <c:pt idx="8">
                  <c:v>70.599999999999994</c:v>
                </c:pt>
                <c:pt idx="16">
                  <c:v>71.7</c:v>
                </c:pt>
                <c:pt idx="24">
                  <c:v>72.5</c:v>
                </c:pt>
                <c:pt idx="32">
                  <c:v>73.400000000000006</c:v>
                </c:pt>
              </c:numCache>
            </c:numRef>
          </c:xVal>
          <c:yVal>
            <c:numRef>
              <c:f>公会計指標分析・財政指標組合せ分析表!$BP$51:$DC$51</c:f>
              <c:numCache>
                <c:formatCode>#,##0.0;"▲ "#,##0.0</c:formatCode>
                <c:ptCount val="40"/>
                <c:pt idx="0">
                  <c:v>38.200000000000003</c:v>
                </c:pt>
                <c:pt idx="8">
                  <c:v>31.9</c:v>
                </c:pt>
                <c:pt idx="16">
                  <c:v>29.6</c:v>
                </c:pt>
                <c:pt idx="24">
                  <c:v>2.4</c:v>
                </c:pt>
              </c:numCache>
            </c:numRef>
          </c:yVal>
          <c:smooth val="0"/>
          <c:extLst>
            <c:ext xmlns:c16="http://schemas.microsoft.com/office/drawing/2014/chart" uri="{C3380CC4-5D6E-409C-BE32-E72D297353CC}">
              <c16:uniqueId val="{00000009-23D1-4E2D-A9F2-779C5FE410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{A0605301-077E-4EA9-9BFA-112D08747D26}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3D1-4E2D-A9F2-779C5FE410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{8E9E1849-8DB8-480E-9863-2A650AD5F47A}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D1-4E2D-A9F2-779C5FE410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{CEC2CCCE-39D2-47A1-85A7-43821ABC53D7}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D1-4E2D-A9F2-779C5FE410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{DE40D74C-F8EF-44C4-B262-D35058A2C76F}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D1-4E2D-A9F2-779C5FE410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{681D1BE3-6855-4F42-A382-179BE3AA8807}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D1-4E2D-A9F2-779C5FE4108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{483F6E62-B82C-43EF-9C9D-D916274226DF}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3D1-4E2D-A9F2-779C5FE4108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{223AD7D2-8658-4C36-BE90-150CAE816F45}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3D1-4E2D-A9F2-779C5FE41080}"/>
                </c:ext>
              </c:extLst>
            </c:dLbl>
            <c:dLbl>
              <c:idx val="24"/>
              <c:layout>
                <c:manualLayout>
                  <c:x val="-2.4211266182319512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{2E4EBD2A-4225-42BF-8FF4-CAF5E936A56A}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3D1-4E2D-A9F2-779C5FE41080}"/>
                </c:ext>
              </c:extLst>
            </c:dLbl>
            <c:dLbl>
              <c:idx val="32"/>
              <c:layout>
                <c:manualLayout>
                  <c:x val="-3.982023511814887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{9BDF9324-9F77-40E5-BFC8-F94C7BB72235}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3D1-4E2D-A9F2-779C5FE410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65.099999999999994</c:v>
                </c:pt>
                <c:pt idx="24">
                  <c:v>63.1</c:v>
                </c:pt>
                <c:pt idx="32">
                  <c:v>63.5</c:v>
                </c:pt>
              </c:numCache>
            </c:numRef>
          </c:xVal>
          <c:yVal>
            <c:numRef>
              <c:f>公会計指標分析・財政指標組合せ分析表!$BP$55:$DC$55</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23D1-4E2D-A9F2-779C5FE4108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{CBE0C4AB-6F04-461C-847F-DC535EC4CDE6}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184-4F9D-8F05-24C44FBFD3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{D648B74C-4A36-4202-8176-35FC2C2A0A0E}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84-4F9D-8F05-24C44FBFD3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{1A8800AA-A921-46E2-9F2E-51076F68DD4C}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84-4F9D-8F05-24C44FBFD3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{75027408-92AA-4AC7-B478-57B0CAFB2084}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84-4F9D-8F05-24C44FBFD3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{12223F2A-51E8-43DD-B07C-8565B6051078}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84-4F9D-8F05-24C44FBFD31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{23554B29-51ED-42DE-8E28-FCEA058DD79E}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184-4F9D-8F05-24C44FBFD31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{4BD1A33B-37BD-415A-8517-1A7985A8B4E4}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184-4F9D-8F05-24C44FBFD31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{9B1DDB3E-FA30-4950-BA29-F2E826864A50}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184-4F9D-8F05-24C44FBFD31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{7E9371D4-0279-4298-96F5-C8B8A72AA967}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184-4F9D-8F05-24C44FBFD3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5.0999999999999996</c:v>
                </c:pt>
                <c:pt idx="16">
                  <c:v>4.5999999999999996</c:v>
                </c:pt>
                <c:pt idx="24">
                  <c:v>3.9</c:v>
                </c:pt>
                <c:pt idx="32">
                  <c:v>3.5</c:v>
                </c:pt>
              </c:numCache>
            </c:numRef>
          </c:xVal>
          <c:yVal>
            <c:numRef>
              <c:f>公会計指標分析・財政指標組合せ分析表!$BP$73:$DC$73</c:f>
              <c:numCache>
                <c:formatCode>#,##0.0;"▲ "#,##0.0</c:formatCode>
                <c:ptCount val="40"/>
                <c:pt idx="0">
                  <c:v>38.200000000000003</c:v>
                </c:pt>
                <c:pt idx="8">
                  <c:v>31.9</c:v>
                </c:pt>
                <c:pt idx="16">
                  <c:v>29.6</c:v>
                </c:pt>
                <c:pt idx="24">
                  <c:v>2.4</c:v>
                </c:pt>
              </c:numCache>
            </c:numRef>
          </c:yVal>
          <c:smooth val="0"/>
          <c:extLst>
            <c:ext xmlns:c16="http://schemas.microsoft.com/office/drawing/2014/chart" uri="{C3380CC4-5D6E-409C-BE32-E72D297353CC}">
              <c16:uniqueId val="{00000009-C184-4F9D-8F05-24C44FBFD3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33770527205725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{B2BE32D2-E2F7-4DB5-8849-02B136C2C0E2}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184-4F9D-8F05-24C44FBFD3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{F30D469C-89C2-4826-B919-E67957CD79E2}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84-4F9D-8F05-24C44FBFD3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{4EB83342-E790-4638-B89B-B3901F4FC229}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84-4F9D-8F05-24C44FBFD3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{A0A913D4-344A-44BC-94EC-9499127699D7}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84-4F9D-8F05-24C44FBFD3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{E5B4079A-3C42-44BC-BCB9-09FC37B31E5C}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84-4F9D-8F05-24C44FBFD31E}"/>
                </c:ext>
              </c:extLst>
            </c:dLbl>
            <c:dLbl>
              <c:idx val="8"/>
              <c:layout>
                <c:manualLayout>
                  <c:x val="-2.523456381698055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{8081AB10-D53C-438B-815A-14E079023E42}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184-4F9D-8F05-24C44FBFD31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{1FC4C13E-5542-44CF-8090-D15DC7675614}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184-4F9D-8F05-24C44FBFD31E}"/>
                </c:ext>
              </c:extLst>
            </c:dLbl>
            <c:dLbl>
              <c:idx val="24"/>
              <c:layout>
                <c:manualLayout>
                  <c:x val="-4.4905057365901176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{419C34BC-1185-48CA-9F30-F69297244D7F}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184-4F9D-8F05-24C44FBFD31E}"/>
                </c:ext>
              </c:extLst>
            </c:dLbl>
            <c:dLbl>
              <c:idx val="32"/>
              <c:layout>
                <c:manualLayout>
                  <c:x val="-1.8235628084249993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{F8369F9B-FE13-4955-9A7E-356775AF2875}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184-4F9D-8F05-24C44FBFD3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8.3000000000000007</c:v>
                </c:pt>
                <c:pt idx="24">
                  <c:v>7.2</c:v>
                </c:pt>
                <c:pt idx="32">
                  <c:v>7.2</c:v>
                </c:pt>
              </c:numCache>
            </c:numRef>
          </c:xVal>
          <c:yVal>
            <c:numRef>
              <c:f>公会計指標分析・財政指標組合せ分析表!$BP$77:$DC$77</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C184-4F9D-8F05-24C44FBFD31E}"/>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関して、減少基調が続いていたものの、過年度発行債の償還開始等により、増加となっている。今後も公共施設の修繕や改修等により、地方債の発行が行われることが予想されるため、計画的な地方債の発行を進めるとともに、利率の低い公的資金の活用や、国・県補助金を活用しながら事業を行うなど、公債費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償還額を借入額が上回らないよう、新規発行の抑制を図ったため、減少に転じている。しかしながら、今後は公共施設の修繕や改修など多額の費用が見込まれるため、地方債の活用は必須となる。充当可能基金の増加を図るなど、財政負担の軽減と平準化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百万円の積み立てを行うことができた。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今後、公共施設等の大規模改修等が想定されるため、公共施設整備基金への積み立てを予定している。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また、財政調整基金に関しては、目まぐるしく変化する社会情勢に柔軟に対応するため、標準財政規模の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・菅間一元歴史文化基金：歴史文化の保全及び芸術文化の振興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災害救助法第２条の規定による災害及び同条の適用を受けることのできない災害の被害をうけた町民及び災害時相互応援協定締結市町村への見舞金、救援物資の支給その他の応急災害対策に要する費用や激甚災害の指定を受けた市町村の復興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・公共施設整備基金：老朽化した各種公共施設の対策に係る多額の経費に備えるため、積み立てを行った。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・菅間一元歴史文化基金：歴史文化の保全及び芸術文化の振興のために行う事業へ充当していく。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・公共施設整備基金：目標金額は設定しないものの、計画的な積み立てを行う。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令和４年度は収支の不足に伴う基金の取崩しはなく、昨年度同等の残高を維持している。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目まぐるしく変化する社会情勢へ柔軟に対応するため、標準財政規模の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CF3FC3-6051-464C-9445-3AAE8C960E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9736DF-E20E-4AFC-B1DF-E372EA595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A083256-86FC-44CD-9AB0-EF864C9D904A}"/>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9B0AF4F3-C451-4FB5-A243-2A33A7FE740A}"/>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0B5B970-9148-4AC3-AAC3-BD57DE744A75}"/>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63BF6E4-AAD4-4765-B122-C4F660B05C2E}"/>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4C299C1-30A8-4AB7-A8E3-5D2037D20B71}"/>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95B359A-1926-4938-9B01-AAD44DB0344E}"/>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2ED711F3-BE5E-4CA1-93B3-53C575A4A1D8}"/>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97C12DF-4F90-48EF-9C32-B06F9FD73A88}"/>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636D646D-1EC4-4660-83DB-F34FD61BE2E8}"/>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CF49DF81-DA63-441B-90A9-FDC577208170}"/>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521CE6B6-AE4A-4E2E-B21F-1E551193BFA3}"/>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3D0F4FD-D33E-47E0-8F3F-DB8EA8C3ADD7}"/>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19,188
18,777
41.63
8,133,017
7,623,083
399,658
5,381,562
5,774,930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B88E944-5E62-4785-8062-1034D50663D8}"/>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BBFDA84-62E5-4793-9AFF-7F5B3F552B2A}"/>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A05C1B8B-F072-458F-8547-378A354FE552}"/>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CB31FF0-3B77-432F-B235-F3BFB8779773}"/>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238EA6F-09E9-42BD-BDF7-51DE66150933}"/>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6F2530D9-E51E-40DA-B323-5CB7C50F96AB}"/>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2BB8FE1-D3C8-46A7-8C8D-53E289A02AC5}"/>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27568A94-EB48-4222-89FF-AB90A85E0542}"/>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37A6A0F-F2BE-4268-8186-413A22843F02}"/>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A3D0016C-F010-4695-91FE-1E523FC8DDDE}"/>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75BB17C1-AC70-46B5-8E04-F0BAFC0AB382}"/>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DF9C65E0-68F1-44A3-AB88-F1E4606CD475}"/>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D42D3E7-1870-4942-A430-FA458EDFB862}"/>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BA3C2E92-2FDD-4ADA-9E4D-D90A1F8AF6A5}"/>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7C3E3369-5822-4155-B946-3A446C9237E9}"/>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04FB217-C173-44F6-B8DA-B3BC87220325}"/>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168B20B-7CFA-4055-9D37-BE5E3F2D7EB4}"/>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7196CC18-6896-4C3F-932D-5A08FBEA4666}"/>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245E6F78-B03C-4E86-8457-B601CE69AF78}"/>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D76941F-D7C4-4C96-84FE-9451FAB33B35}"/>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EE27121-EBF5-4A5F-932A-517BF0BC0313}"/>
            </a:ext>
          </a:extLst>
        </xdr:cNvPr>
        <xdr:cNvSpPr txBox="1"/>
      </xdr:nvSpPr>
      <xdr:spPr>
        <a:xfrm>
          <a:off x="419100" y="27146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3F41D72F-B8A5-4D1E-8A1E-7D065173C97A}"/>
            </a:ext>
          </a:extLst>
        </xdr:cNvPr>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606B74CB-69CE-439A-ACEF-05C598FB3AEB}"/>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D59A751B-6628-419E-8AEA-43BCEB4114B7}"/>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96C5B31A-E4A7-4444-A14D-EC9074B38B1B}"/>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6B96309-F58F-4A70-926B-8CFF218122D4}"/>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70BA40D1-8A94-4E88-BB3D-01B280A1F64D}"/>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5A8E6B1-C4F0-4744-9927-549C1ACECC65}"/>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2F666654-8123-47E6-8EC0-12D9023EC793}"/>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2609105-5211-489D-A1A0-5EADF7020F37}"/>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61494C54-3D6C-4725-9916-4DDDBDCD6EDD}"/>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A59CF912-4B1B-4FA9-A2F4-CD3A61D918CA}"/>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5E095DF-8A91-49CA-9525-84366BF8BC76}"/>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5BC902B7-4A90-409A-80F6-73D27E5E2424}"/>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329B1D0-08CC-4D60-87B4-625730134E59}"/>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前年度より</a:t>
          </a:r>
          <a:r>
            <a:rPr kumimoji="1" lang="en-US" altLang="ja-JP" sz="1100" baseline="0">
              <a:latin typeface="ＭＳ Ｐゴシック" panose="020B0600070205080204" pitchFamily="50" charset="-128"/>
              <a:ea typeface="ＭＳ Ｐゴシック" panose="020B0600070205080204" pitchFamily="50" charset="-128"/>
            </a:rPr>
            <a:t>0.9</a:t>
          </a:r>
          <a:r>
            <a:rPr kumimoji="1" lang="ja-JP" altLang="en-US" sz="1100" baseline="0">
              <a:latin typeface="ＭＳ Ｐゴシック" panose="020B0600070205080204" pitchFamily="50" charset="-128"/>
              <a:ea typeface="ＭＳ Ｐゴシック" panose="020B0600070205080204" pitchFamily="50" charset="-128"/>
            </a:rPr>
            <a:t>ポイント上昇し、</a:t>
          </a:r>
          <a:r>
            <a:rPr kumimoji="1" lang="en-US" altLang="ja-JP" sz="1100" baseline="0">
              <a:latin typeface="ＭＳ Ｐゴシック" panose="020B0600070205080204" pitchFamily="50" charset="-128"/>
              <a:ea typeface="ＭＳ Ｐゴシック" panose="020B0600070205080204" pitchFamily="50" charset="-128"/>
            </a:rPr>
            <a:t>73.4</a:t>
          </a:r>
          <a:r>
            <a:rPr kumimoji="1" lang="ja-JP" altLang="en-US" sz="1100" baseline="0">
              <a:latin typeface="ＭＳ Ｐゴシック" panose="020B0600070205080204" pitchFamily="50" charset="-128"/>
              <a:ea typeface="ＭＳ Ｐゴシック" panose="020B0600070205080204" pitchFamily="50" charset="-128"/>
            </a:rPr>
            <a:t>ポイントとなっている。これは一部施設での改修等が行われたためであり、適切な管理を行っているためである。しかしながら、類似団体平均より大幅に大きい数値であるため、各資産の老朽度合いは他市町村に比べ進行していると思われる。そのため、今後的確なアセットマネジメントが必要とな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2F61E76E-D932-43B3-AF7B-DA9E501BBC34}"/>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416EC65D-E467-4FB9-B28E-CD2D714AFFFD}"/>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5681ED2B-A069-4FCC-BDED-57859EA1C5BA}"/>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D91A9724-40A9-4CAD-A383-F1782EA4B33E}"/>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8AF86889-4BF3-40A1-B07C-7A8A322E0F8A}"/>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39335B82-5848-4EEC-951E-E076E3F28084}"/>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BF9AEFAD-DB0D-468C-9491-EA0D4AEF3C7A}"/>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B6A09FC2-43A5-4945-A54C-EAC5DAC0BC61}"/>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55998492-ED8E-493D-98F1-9A572294F1F3}"/>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4E4EDA25-CA17-40EB-B7DF-C1C63A27C86F}"/>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F7C247B7-83C1-42ED-800B-A57F9FF8475C}"/>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2BE9657D-A5EC-4D4C-BCDC-6238DC40575F}"/>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D7B70DFD-457A-419A-8253-712D9C1EF916}"/>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95C4A00-EB51-46D9-B348-CF32FABBBCC9}"/>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6A0EA8C-5472-495E-BDC8-39BF6D5BBBE0}"/>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BBD99E2-32C5-4F38-980E-5E2B8292B2C9}"/>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EBBC7566-1F49-4A66-A1C1-FFAE0C73D195}"/>
            </a:ext>
          </a:extLst>
        </xdr:cNvPr>
        <xdr:cNvCxnSpPr/>
      </xdr:nvCxnSpPr>
      <xdr:spPr>
        <a:xfrm flipV="1">
          <a:off x="4300220" y="4440978"/>
          <a:ext cx="1270" cy="1298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4AE77ED8-3947-4BCE-9CBB-B1B8D03A92BB}"/>
            </a:ext>
          </a:extLst>
        </xdr:cNvPr>
        <xdr:cNvSpPr txBox="1"/>
      </xdr:nvSpPr>
      <xdr:spPr>
        <a:xfrm>
          <a:off x="4352925"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E15248A2-7871-4A73-B6D0-EF56351B8E22}"/>
            </a:ext>
          </a:extLst>
        </xdr:cNvPr>
        <xdr:cNvCxnSpPr/>
      </xdr:nvCxnSpPr>
      <xdr:spPr>
        <a:xfrm>
          <a:off x="4213225" y="5739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0" name="有形固定資産減価償却率最大値テキスト">
          <a:extLst>
            <a:ext uri="{FF2B5EF4-FFF2-40B4-BE49-F238E27FC236}">
              <a16:creationId xmlns:a16="http://schemas.microsoft.com/office/drawing/2014/main" id="{34430455-B383-49BD-89ED-6E4A3531E70E}"/>
            </a:ext>
          </a:extLst>
        </xdr:cNvPr>
        <xdr:cNvSpPr txBox="1"/>
      </xdr:nvSpPr>
      <xdr:spPr>
        <a:xfrm>
          <a:off x="4352925" y="422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1" name="直線コネクタ 70">
          <a:extLst>
            <a:ext uri="{FF2B5EF4-FFF2-40B4-BE49-F238E27FC236}">
              <a16:creationId xmlns:a16="http://schemas.microsoft.com/office/drawing/2014/main" id="{54FD3D15-5481-49B3-B890-B08F6F4E51B5}"/>
            </a:ext>
          </a:extLst>
        </xdr:cNvPr>
        <xdr:cNvCxnSpPr/>
      </xdr:nvCxnSpPr>
      <xdr:spPr>
        <a:xfrm>
          <a:off x="4213225" y="444097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2" name="有形固定資産減価償却率平均値テキスト">
          <a:extLst>
            <a:ext uri="{FF2B5EF4-FFF2-40B4-BE49-F238E27FC236}">
              <a16:creationId xmlns:a16="http://schemas.microsoft.com/office/drawing/2014/main" id="{CF110548-51AC-4801-BBCA-CFF3823E45FE}"/>
            </a:ext>
          </a:extLst>
        </xdr:cNvPr>
        <xdr:cNvSpPr txBox="1"/>
      </xdr:nvSpPr>
      <xdr:spPr>
        <a:xfrm>
          <a:off x="4352925" y="49970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3" name="フローチャート: 判断 72">
          <a:extLst>
            <a:ext uri="{FF2B5EF4-FFF2-40B4-BE49-F238E27FC236}">
              <a16:creationId xmlns:a16="http://schemas.microsoft.com/office/drawing/2014/main" id="{DFD77758-AFD2-4B19-BF44-CCA68AD45738}"/>
            </a:ext>
          </a:extLst>
        </xdr:cNvPr>
        <xdr:cNvSpPr/>
      </xdr:nvSpPr>
      <xdr:spPr>
        <a:xfrm>
          <a:off x="4251325" y="513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4" name="フローチャート: 判断 73">
          <a:extLst>
            <a:ext uri="{FF2B5EF4-FFF2-40B4-BE49-F238E27FC236}">
              <a16:creationId xmlns:a16="http://schemas.microsoft.com/office/drawing/2014/main" id="{7CF53258-6DAF-4A44-ACF6-6BC8F8829629}"/>
            </a:ext>
          </a:extLst>
        </xdr:cNvPr>
        <xdr:cNvSpPr/>
      </xdr:nvSpPr>
      <xdr:spPr>
        <a:xfrm>
          <a:off x="3616325" y="51248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75" name="フローチャート: 判断 74">
          <a:extLst>
            <a:ext uri="{FF2B5EF4-FFF2-40B4-BE49-F238E27FC236}">
              <a16:creationId xmlns:a16="http://schemas.microsoft.com/office/drawing/2014/main" id="{1419FD9C-3A57-48AA-A9BC-1C647316F32B}"/>
            </a:ext>
          </a:extLst>
        </xdr:cNvPr>
        <xdr:cNvSpPr/>
      </xdr:nvSpPr>
      <xdr:spPr>
        <a:xfrm>
          <a:off x="2930525" y="5196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76" name="フローチャート: 判断 75">
          <a:extLst>
            <a:ext uri="{FF2B5EF4-FFF2-40B4-BE49-F238E27FC236}">
              <a16:creationId xmlns:a16="http://schemas.microsoft.com/office/drawing/2014/main" id="{8DFF0852-7478-4F80-AEAF-3EDD90E98CA1}"/>
            </a:ext>
          </a:extLst>
        </xdr:cNvPr>
        <xdr:cNvSpPr/>
      </xdr:nvSpPr>
      <xdr:spPr>
        <a:xfrm>
          <a:off x="2244725" y="50664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7" name="フローチャート: 判断 76">
          <a:extLst>
            <a:ext uri="{FF2B5EF4-FFF2-40B4-BE49-F238E27FC236}">
              <a16:creationId xmlns:a16="http://schemas.microsoft.com/office/drawing/2014/main" id="{9D2B8703-C9F0-4D97-B394-C83A39C7160E}"/>
            </a:ext>
          </a:extLst>
        </xdr:cNvPr>
        <xdr:cNvSpPr/>
      </xdr:nvSpPr>
      <xdr:spPr>
        <a:xfrm>
          <a:off x="1558925" y="50268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8DDBDE7-B0A6-4288-A45F-704163272380}"/>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5F90613-0C6C-432A-8856-F758A403856B}"/>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920061E-5041-40A9-89C9-6620A7E28A15}"/>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BD6A4A0-F665-4651-A9B5-F4B91A2F9744}"/>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2EA974F-44A4-49F9-BE96-EA750A4F0155}"/>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34502</xdr:rowOff>
    </xdr:from>
    <xdr:to>
      <xdr:col>23</xdr:col>
      <xdr:colOff>136525</xdr:colOff>
      <xdr:row>33</xdr:row>
      <xdr:rowOff>136102</xdr:rowOff>
    </xdr:to>
    <xdr:sp macro="" textlink="">
      <xdr:nvSpPr>
        <xdr:cNvPr id="83" name="楕円 82">
          <a:extLst>
            <a:ext uri="{FF2B5EF4-FFF2-40B4-BE49-F238E27FC236}">
              <a16:creationId xmlns:a16="http://schemas.microsoft.com/office/drawing/2014/main" id="{EFE0460D-412B-4753-A4E5-172066173B2A}"/>
            </a:ext>
          </a:extLst>
        </xdr:cNvPr>
        <xdr:cNvSpPr/>
      </xdr:nvSpPr>
      <xdr:spPr>
        <a:xfrm>
          <a:off x="4251325" y="54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12929</xdr:rowOff>
    </xdr:from>
    <xdr:ext cx="405111" cy="259045"/>
    <xdr:sp macro="" textlink="">
      <xdr:nvSpPr>
        <xdr:cNvPr id="84" name="有形固定資産減価償却率該当値テキスト">
          <a:extLst>
            <a:ext uri="{FF2B5EF4-FFF2-40B4-BE49-F238E27FC236}">
              <a16:creationId xmlns:a16="http://schemas.microsoft.com/office/drawing/2014/main" id="{CFBA31FD-4803-4FDC-9EAC-08EA505BC08A}"/>
            </a:ext>
          </a:extLst>
        </xdr:cNvPr>
        <xdr:cNvSpPr txBox="1"/>
      </xdr:nvSpPr>
      <xdr:spPr>
        <a:xfrm>
          <a:off x="4352925" y="546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2117</xdr:rowOff>
    </xdr:from>
    <xdr:to>
      <xdr:col>19</xdr:col>
      <xdr:colOff>187325</xdr:colOff>
      <xdr:row>33</xdr:row>
      <xdr:rowOff>103716</xdr:rowOff>
    </xdr:to>
    <xdr:sp macro="" textlink="">
      <xdr:nvSpPr>
        <xdr:cNvPr id="85" name="楕円 84">
          <a:extLst>
            <a:ext uri="{FF2B5EF4-FFF2-40B4-BE49-F238E27FC236}">
              <a16:creationId xmlns:a16="http://schemas.microsoft.com/office/drawing/2014/main" id="{8F4197DB-B057-4EBA-8BA0-317FFB56DCBA}"/>
            </a:ext>
          </a:extLst>
        </xdr:cNvPr>
        <xdr:cNvSpPr/>
      </xdr:nvSpPr>
      <xdr:spPr>
        <a:xfrm>
          <a:off x="3616325" y="5450417"/>
          <a:ext cx="8255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52917</xdr:rowOff>
    </xdr:from>
    <xdr:to>
      <xdr:col>23</xdr:col>
      <xdr:colOff>85725</xdr:colOff>
      <xdr:row>33</xdr:row>
      <xdr:rowOff>85302</xdr:rowOff>
    </xdr:to>
    <xdr:cxnSp macro="">
      <xdr:nvCxnSpPr>
        <xdr:cNvPr id="86" name="直線コネクタ 85">
          <a:extLst>
            <a:ext uri="{FF2B5EF4-FFF2-40B4-BE49-F238E27FC236}">
              <a16:creationId xmlns:a16="http://schemas.microsoft.com/office/drawing/2014/main" id="{9DEDD982-4241-4BD1-A9F9-E52712F86C42}"/>
            </a:ext>
          </a:extLst>
        </xdr:cNvPr>
        <xdr:cNvCxnSpPr/>
      </xdr:nvCxnSpPr>
      <xdr:spPr>
        <a:xfrm>
          <a:off x="3667125" y="5501217"/>
          <a:ext cx="635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144780</xdr:rowOff>
    </xdr:from>
    <xdr:to>
      <xdr:col>15</xdr:col>
      <xdr:colOff>187325</xdr:colOff>
      <xdr:row>33</xdr:row>
      <xdr:rowOff>74930</xdr:rowOff>
    </xdr:to>
    <xdr:sp macro="" textlink="">
      <xdr:nvSpPr>
        <xdr:cNvPr id="87" name="楕円 86">
          <a:extLst>
            <a:ext uri="{FF2B5EF4-FFF2-40B4-BE49-F238E27FC236}">
              <a16:creationId xmlns:a16="http://schemas.microsoft.com/office/drawing/2014/main" id="{51ED0546-FD83-458C-9E3A-A2AEA8D391F5}"/>
            </a:ext>
          </a:extLst>
        </xdr:cNvPr>
        <xdr:cNvSpPr/>
      </xdr:nvSpPr>
      <xdr:spPr>
        <a:xfrm>
          <a:off x="2930525" y="5427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24130</xdr:rowOff>
    </xdr:from>
    <xdr:to>
      <xdr:col>19</xdr:col>
      <xdr:colOff>136525</xdr:colOff>
      <xdr:row>33</xdr:row>
      <xdr:rowOff>52917</xdr:rowOff>
    </xdr:to>
    <xdr:cxnSp macro="">
      <xdr:nvCxnSpPr>
        <xdr:cNvPr id="88" name="直線コネクタ 87">
          <a:extLst>
            <a:ext uri="{FF2B5EF4-FFF2-40B4-BE49-F238E27FC236}">
              <a16:creationId xmlns:a16="http://schemas.microsoft.com/office/drawing/2014/main" id="{21EE0AB4-AC32-4F7F-8C4C-9F76A7D621DC}"/>
            </a:ext>
          </a:extLst>
        </xdr:cNvPr>
        <xdr:cNvCxnSpPr/>
      </xdr:nvCxnSpPr>
      <xdr:spPr>
        <a:xfrm>
          <a:off x="2981325" y="5472430"/>
          <a:ext cx="6858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105198</xdr:rowOff>
    </xdr:from>
    <xdr:to>
      <xdr:col>11</xdr:col>
      <xdr:colOff>187325</xdr:colOff>
      <xdr:row>33</xdr:row>
      <xdr:rowOff>35348</xdr:rowOff>
    </xdr:to>
    <xdr:sp macro="" textlink="">
      <xdr:nvSpPr>
        <xdr:cNvPr id="89" name="楕円 88">
          <a:extLst>
            <a:ext uri="{FF2B5EF4-FFF2-40B4-BE49-F238E27FC236}">
              <a16:creationId xmlns:a16="http://schemas.microsoft.com/office/drawing/2014/main" id="{F2F4A86B-D067-4CD0-81E1-A9336C95ACBF}"/>
            </a:ext>
          </a:extLst>
        </xdr:cNvPr>
        <xdr:cNvSpPr/>
      </xdr:nvSpPr>
      <xdr:spPr>
        <a:xfrm>
          <a:off x="2244725" y="53883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155998</xdr:rowOff>
    </xdr:from>
    <xdr:to>
      <xdr:col>15</xdr:col>
      <xdr:colOff>136525</xdr:colOff>
      <xdr:row>33</xdr:row>
      <xdr:rowOff>24130</xdr:rowOff>
    </xdr:to>
    <xdr:cxnSp macro="">
      <xdr:nvCxnSpPr>
        <xdr:cNvPr id="90" name="直線コネクタ 89">
          <a:extLst>
            <a:ext uri="{FF2B5EF4-FFF2-40B4-BE49-F238E27FC236}">
              <a16:creationId xmlns:a16="http://schemas.microsoft.com/office/drawing/2014/main" id="{60275379-8C8A-4089-9AD5-4473A322FB1B}"/>
            </a:ext>
          </a:extLst>
        </xdr:cNvPr>
        <xdr:cNvCxnSpPr/>
      </xdr:nvCxnSpPr>
      <xdr:spPr>
        <a:xfrm>
          <a:off x="2295525" y="5439198"/>
          <a:ext cx="685800" cy="3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76412</xdr:rowOff>
    </xdr:from>
    <xdr:to>
      <xdr:col>7</xdr:col>
      <xdr:colOff>187325</xdr:colOff>
      <xdr:row>33</xdr:row>
      <xdr:rowOff>6562</xdr:rowOff>
    </xdr:to>
    <xdr:sp macro="" textlink="">
      <xdr:nvSpPr>
        <xdr:cNvPr id="91" name="楕円 90">
          <a:extLst>
            <a:ext uri="{FF2B5EF4-FFF2-40B4-BE49-F238E27FC236}">
              <a16:creationId xmlns:a16="http://schemas.microsoft.com/office/drawing/2014/main" id="{72EE045C-0B33-4140-8901-9BEF007CDC7B}"/>
            </a:ext>
          </a:extLst>
        </xdr:cNvPr>
        <xdr:cNvSpPr/>
      </xdr:nvSpPr>
      <xdr:spPr>
        <a:xfrm>
          <a:off x="1558925" y="5359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127212</xdr:rowOff>
    </xdr:from>
    <xdr:to>
      <xdr:col>11</xdr:col>
      <xdr:colOff>136525</xdr:colOff>
      <xdr:row>32</xdr:row>
      <xdr:rowOff>155998</xdr:rowOff>
    </xdr:to>
    <xdr:cxnSp macro="">
      <xdr:nvCxnSpPr>
        <xdr:cNvPr id="92" name="直線コネクタ 91">
          <a:extLst>
            <a:ext uri="{FF2B5EF4-FFF2-40B4-BE49-F238E27FC236}">
              <a16:creationId xmlns:a16="http://schemas.microsoft.com/office/drawing/2014/main" id="{62875E90-5D75-4791-8125-406E2BCCFF11}"/>
            </a:ext>
          </a:extLst>
        </xdr:cNvPr>
        <xdr:cNvCxnSpPr/>
      </xdr:nvCxnSpPr>
      <xdr:spPr>
        <a:xfrm>
          <a:off x="1609725" y="5410412"/>
          <a:ext cx="6858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93" name="n_1aveValue有形固定資産減価償却率">
          <a:extLst>
            <a:ext uri="{FF2B5EF4-FFF2-40B4-BE49-F238E27FC236}">
              <a16:creationId xmlns:a16="http://schemas.microsoft.com/office/drawing/2014/main" id="{CD0E176C-FD1C-4A15-B49A-CC1E6D44682F}"/>
            </a:ext>
          </a:extLst>
        </xdr:cNvPr>
        <xdr:cNvSpPr txBox="1"/>
      </xdr:nvSpPr>
      <xdr:spPr>
        <a:xfrm>
          <a:off x="3470919" y="4912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25417</xdr:rowOff>
    </xdr:from>
    <xdr:ext cx="405111" cy="259045"/>
    <xdr:sp macro="" textlink="">
      <xdr:nvSpPr>
        <xdr:cNvPr id="94" name="n_2aveValue有形固定資産減価償却率">
          <a:extLst>
            <a:ext uri="{FF2B5EF4-FFF2-40B4-BE49-F238E27FC236}">
              <a16:creationId xmlns:a16="http://schemas.microsoft.com/office/drawing/2014/main" id="{E642BEF3-9741-4217-B6CB-3A0F33FFF8A2}"/>
            </a:ext>
          </a:extLst>
        </xdr:cNvPr>
        <xdr:cNvSpPr txBox="1"/>
      </xdr:nvSpPr>
      <xdr:spPr>
        <a:xfrm>
          <a:off x="2797819" y="497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95" name="n_3aveValue有形固定資産減価償却率">
          <a:extLst>
            <a:ext uri="{FF2B5EF4-FFF2-40B4-BE49-F238E27FC236}">
              <a16:creationId xmlns:a16="http://schemas.microsoft.com/office/drawing/2014/main" id="{363CEFFA-1B09-4E93-A575-8D108E917731}"/>
            </a:ext>
          </a:extLst>
        </xdr:cNvPr>
        <xdr:cNvSpPr txBox="1"/>
      </xdr:nvSpPr>
      <xdr:spPr>
        <a:xfrm>
          <a:off x="2112019" y="484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6" name="n_4aveValue有形固定資産減価償却率">
          <a:extLst>
            <a:ext uri="{FF2B5EF4-FFF2-40B4-BE49-F238E27FC236}">
              <a16:creationId xmlns:a16="http://schemas.microsoft.com/office/drawing/2014/main" id="{7C5DD6E3-460D-46E4-A1FF-21A473EA488C}"/>
            </a:ext>
          </a:extLst>
        </xdr:cNvPr>
        <xdr:cNvSpPr txBox="1"/>
      </xdr:nvSpPr>
      <xdr:spPr>
        <a:xfrm>
          <a:off x="1426219" y="480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94844</xdr:rowOff>
    </xdr:from>
    <xdr:ext cx="405111" cy="259045"/>
    <xdr:sp macro="" textlink="">
      <xdr:nvSpPr>
        <xdr:cNvPr id="97" name="n_1mainValue有形固定資産減価償却率">
          <a:extLst>
            <a:ext uri="{FF2B5EF4-FFF2-40B4-BE49-F238E27FC236}">
              <a16:creationId xmlns:a16="http://schemas.microsoft.com/office/drawing/2014/main" id="{5FEA54EB-27F5-408F-A53D-7EC99292C1BC}"/>
            </a:ext>
          </a:extLst>
        </xdr:cNvPr>
        <xdr:cNvSpPr txBox="1"/>
      </xdr:nvSpPr>
      <xdr:spPr>
        <a:xfrm>
          <a:off x="3470919" y="55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66057</xdr:rowOff>
    </xdr:from>
    <xdr:ext cx="405111" cy="259045"/>
    <xdr:sp macro="" textlink="">
      <xdr:nvSpPr>
        <xdr:cNvPr id="98" name="n_2mainValue有形固定資産減価償却率">
          <a:extLst>
            <a:ext uri="{FF2B5EF4-FFF2-40B4-BE49-F238E27FC236}">
              <a16:creationId xmlns:a16="http://schemas.microsoft.com/office/drawing/2014/main" id="{1B96DE49-AD97-436A-87E5-EBF0065D5ED3}"/>
            </a:ext>
          </a:extLst>
        </xdr:cNvPr>
        <xdr:cNvSpPr txBox="1"/>
      </xdr:nvSpPr>
      <xdr:spPr>
        <a:xfrm>
          <a:off x="2797819" y="551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26475</xdr:rowOff>
    </xdr:from>
    <xdr:ext cx="405111" cy="259045"/>
    <xdr:sp macro="" textlink="">
      <xdr:nvSpPr>
        <xdr:cNvPr id="99" name="n_3mainValue有形固定資産減価償却率">
          <a:extLst>
            <a:ext uri="{FF2B5EF4-FFF2-40B4-BE49-F238E27FC236}">
              <a16:creationId xmlns:a16="http://schemas.microsoft.com/office/drawing/2014/main" id="{D9B152F9-8136-4527-90B7-4FB10B1C8F64}"/>
            </a:ext>
          </a:extLst>
        </xdr:cNvPr>
        <xdr:cNvSpPr txBox="1"/>
      </xdr:nvSpPr>
      <xdr:spPr>
        <a:xfrm>
          <a:off x="2112019" y="547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169139</xdr:rowOff>
    </xdr:from>
    <xdr:ext cx="405111" cy="259045"/>
    <xdr:sp macro="" textlink="">
      <xdr:nvSpPr>
        <xdr:cNvPr id="100" name="n_4mainValue有形固定資産減価償却率">
          <a:extLst>
            <a:ext uri="{FF2B5EF4-FFF2-40B4-BE49-F238E27FC236}">
              <a16:creationId xmlns:a16="http://schemas.microsoft.com/office/drawing/2014/main" id="{998BDA9A-8E67-4ED4-8F1B-8D2855F184C8}"/>
            </a:ext>
          </a:extLst>
        </xdr:cNvPr>
        <xdr:cNvSpPr txBox="1"/>
      </xdr:nvSpPr>
      <xdr:spPr>
        <a:xfrm>
          <a:off x="1426219" y="544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66D3D36-1F89-4676-B04F-4E2F240A2D90}"/>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163BBD5-981C-4CDC-BE3F-837EB64E4F6F}"/>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0409A51-11D8-44C0-AB36-611C0301C9DF}"/>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3D8D929-E10A-4531-96EB-B084C7D8EF72}"/>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E1BC4CE-BFDD-4668-925F-F06B10569739}"/>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7DFAFD4-8F80-49CE-A3EA-A562C18E9F16}"/>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B18D1F3-A83B-4DC8-9024-998A8DAA0028}"/>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F91F768-6CA7-4879-AD3F-4747BA62F399}"/>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85A53E5-B95B-46F7-9600-F11785E8F847}"/>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D0461C2-2C01-4AFC-96C8-43A31F187439}"/>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FAD19A7-FCA8-4064-A12A-C38BF5E85007}"/>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19F3D3C-C2C9-4AE6-910A-FB4EF9746390}"/>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8D21745-9A1A-46F9-AD01-BDAA07AC0FF8}"/>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債務償還比率に関して、前年度から</a:t>
          </a:r>
          <a:r>
            <a:rPr kumimoji="1" lang="en-US" altLang="ja-JP" sz="1100">
              <a:latin typeface="ＭＳ Ｐゴシック" panose="020B0600070205080204" pitchFamily="50" charset="-128"/>
              <a:ea typeface="ＭＳ Ｐゴシック" panose="020B0600070205080204" pitchFamily="50" charset="-128"/>
            </a:rPr>
            <a:t>59.8</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380.5</a:t>
          </a:r>
          <a:r>
            <a:rPr kumimoji="1" lang="ja-JP" altLang="en-US" sz="1100">
              <a:latin typeface="ＭＳ Ｐゴシック" panose="020B0600070205080204" pitchFamily="50" charset="-128"/>
              <a:ea typeface="ＭＳ Ｐゴシック" panose="020B0600070205080204" pitchFamily="50" charset="-128"/>
            </a:rPr>
            <a:t>ポイントとなっている。当該数値は前年度まで減少傾向にあったものが上昇に転じている。これは将来負担額の上昇によるものと思われ、施設改修等に用いた地方債の新規発行が影響をもたらしていると考えら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A182B9F7-21A2-468F-AC2A-B8E0090228F5}"/>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866AD8E-A5A2-4119-8BC8-4DE73692167B}"/>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83B133E-F503-44FC-B57A-D65B212BFBE4}"/>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4D13641E-ED95-4711-8F25-3032C4EDB871}"/>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8EEE595-5E7F-4D76-AE63-00DEE22CD842}"/>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FC771048-3599-44E6-A4AA-0DCB1034CA15}"/>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71698A10-040E-4E73-B38F-369EB687CB11}"/>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2C42DE18-027F-4871-80CA-93FA6334DF3F}"/>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D0355BA0-AD7B-4137-86BC-3F4DC2536A7D}"/>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DE3787F-348C-4E25-BA93-CC41A0AD47C8}"/>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9E61BCBF-2E27-45BA-9DEF-131380DE43C0}"/>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F25780D-5BB9-4DD8-9DF5-390985ED5575}"/>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F915F88A-2D3F-4FC4-9298-957EC87662D5}"/>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F5A671DB-E5AC-4B31-ACB4-629775C31FFE}"/>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10F35928-33C0-41EF-93D9-919024E18D3C}"/>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7F47A162-6176-440D-AEF6-CE97AE8D285A}"/>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1647E9C-E801-48BC-A0E8-5C0BA83BE0A9}"/>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1" name="直線コネクタ 130">
          <a:extLst>
            <a:ext uri="{FF2B5EF4-FFF2-40B4-BE49-F238E27FC236}">
              <a16:creationId xmlns:a16="http://schemas.microsoft.com/office/drawing/2014/main" id="{94D2ADA9-21A0-4275-A497-B1D46879B8E3}"/>
            </a:ext>
          </a:extLst>
        </xdr:cNvPr>
        <xdr:cNvCxnSpPr/>
      </xdr:nvCxnSpPr>
      <xdr:spPr>
        <a:xfrm flipV="1">
          <a:off x="13323570" y="4324803"/>
          <a:ext cx="1269" cy="140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2" name="債務償還比率最小値テキスト">
          <a:extLst>
            <a:ext uri="{FF2B5EF4-FFF2-40B4-BE49-F238E27FC236}">
              <a16:creationId xmlns:a16="http://schemas.microsoft.com/office/drawing/2014/main" id="{690614C1-F63C-4FD8-962B-47AD0F28861D}"/>
            </a:ext>
          </a:extLst>
        </xdr:cNvPr>
        <xdr:cNvSpPr txBox="1"/>
      </xdr:nvSpPr>
      <xdr:spPr>
        <a:xfrm>
          <a:off x="13376275" y="573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3" name="直線コネクタ 132">
          <a:extLst>
            <a:ext uri="{FF2B5EF4-FFF2-40B4-BE49-F238E27FC236}">
              <a16:creationId xmlns:a16="http://schemas.microsoft.com/office/drawing/2014/main" id="{0BE78627-ECB8-4F87-9FCB-88A3B9191520}"/>
            </a:ext>
          </a:extLst>
        </xdr:cNvPr>
        <xdr:cNvCxnSpPr/>
      </xdr:nvCxnSpPr>
      <xdr:spPr>
        <a:xfrm>
          <a:off x="13255625" y="5732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8BABFE8-D950-4E95-BDAA-D9F7994708AD}"/>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BB72401C-4F58-4CCC-B45A-C8337E171293}"/>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109990</xdr:rowOff>
    </xdr:from>
    <xdr:ext cx="469744" cy="259045"/>
    <xdr:sp macro="" textlink="">
      <xdr:nvSpPr>
        <xdr:cNvPr id="136" name="債務償還比率平均値テキスト">
          <a:extLst>
            <a:ext uri="{FF2B5EF4-FFF2-40B4-BE49-F238E27FC236}">
              <a16:creationId xmlns:a16="http://schemas.microsoft.com/office/drawing/2014/main" id="{F26F09B4-49E5-42BB-B801-EAB9F1FA9F6C}"/>
            </a:ext>
          </a:extLst>
        </xdr:cNvPr>
        <xdr:cNvSpPr txBox="1"/>
      </xdr:nvSpPr>
      <xdr:spPr>
        <a:xfrm>
          <a:off x="13376275" y="489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7" name="フローチャート: 判断 136">
          <a:extLst>
            <a:ext uri="{FF2B5EF4-FFF2-40B4-BE49-F238E27FC236}">
              <a16:creationId xmlns:a16="http://schemas.microsoft.com/office/drawing/2014/main" id="{F63815EF-8572-4EC0-A2D9-F200ECD65476}"/>
            </a:ext>
          </a:extLst>
        </xdr:cNvPr>
        <xdr:cNvSpPr/>
      </xdr:nvSpPr>
      <xdr:spPr>
        <a:xfrm>
          <a:off x="13293725" y="49194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38" name="フローチャート: 判断 137">
          <a:extLst>
            <a:ext uri="{FF2B5EF4-FFF2-40B4-BE49-F238E27FC236}">
              <a16:creationId xmlns:a16="http://schemas.microsoft.com/office/drawing/2014/main" id="{916DDC83-02F0-4026-8CD0-C215E946C23A}"/>
            </a:ext>
          </a:extLst>
        </xdr:cNvPr>
        <xdr:cNvSpPr/>
      </xdr:nvSpPr>
      <xdr:spPr>
        <a:xfrm>
          <a:off x="12639675" y="4888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45856</xdr:rowOff>
    </xdr:from>
    <xdr:to>
      <xdr:col>68</xdr:col>
      <xdr:colOff>123825</xdr:colOff>
      <xdr:row>30</xdr:row>
      <xdr:rowOff>147456</xdr:rowOff>
    </xdr:to>
    <xdr:sp macro="" textlink="">
      <xdr:nvSpPr>
        <xdr:cNvPr id="139" name="フローチャート: 判断 138">
          <a:extLst>
            <a:ext uri="{FF2B5EF4-FFF2-40B4-BE49-F238E27FC236}">
              <a16:creationId xmlns:a16="http://schemas.microsoft.com/office/drawing/2014/main" id="{8D6B652B-C69F-49E5-A16A-308CD81C1C03}"/>
            </a:ext>
          </a:extLst>
        </xdr:cNvPr>
        <xdr:cNvSpPr/>
      </xdr:nvSpPr>
      <xdr:spPr>
        <a:xfrm>
          <a:off x="11953875" y="49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40" name="フローチャート: 判断 139">
          <a:extLst>
            <a:ext uri="{FF2B5EF4-FFF2-40B4-BE49-F238E27FC236}">
              <a16:creationId xmlns:a16="http://schemas.microsoft.com/office/drawing/2014/main" id="{3128C13C-5387-464C-B609-D83D6E39B686}"/>
            </a:ext>
          </a:extLst>
        </xdr:cNvPr>
        <xdr:cNvSpPr/>
      </xdr:nvSpPr>
      <xdr:spPr>
        <a:xfrm>
          <a:off x="11268075" y="5019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62357</xdr:rowOff>
    </xdr:from>
    <xdr:to>
      <xdr:col>60</xdr:col>
      <xdr:colOff>123825</xdr:colOff>
      <xdr:row>30</xdr:row>
      <xdr:rowOff>163957</xdr:rowOff>
    </xdr:to>
    <xdr:sp macro="" textlink="">
      <xdr:nvSpPr>
        <xdr:cNvPr id="141" name="フローチャート: 判断 140">
          <a:extLst>
            <a:ext uri="{FF2B5EF4-FFF2-40B4-BE49-F238E27FC236}">
              <a16:creationId xmlns:a16="http://schemas.microsoft.com/office/drawing/2014/main" id="{FB8C85AD-A6EF-4CD9-B6F0-AC3B43B496C4}"/>
            </a:ext>
          </a:extLst>
        </xdr:cNvPr>
        <xdr:cNvSpPr/>
      </xdr:nvSpPr>
      <xdr:spPr>
        <a:xfrm>
          <a:off x="10582275" y="501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5ABFDB5-3DA6-49B2-98CC-DE2953E81B5D}"/>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156494A-9C3C-4546-A9C6-D5557D1DF9E7}"/>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E81FD73-A134-44E3-81C2-585AC8394F47}"/>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3C675FF-C5C9-4B64-8413-8D0E132198E5}"/>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B513A5F-B800-4948-A251-2BA1698E2C24}"/>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53839</xdr:rowOff>
    </xdr:from>
    <xdr:to>
      <xdr:col>76</xdr:col>
      <xdr:colOff>73025</xdr:colOff>
      <xdr:row>29</xdr:row>
      <xdr:rowOff>155439</xdr:rowOff>
    </xdr:to>
    <xdr:sp macro="" textlink="">
      <xdr:nvSpPr>
        <xdr:cNvPr id="147" name="楕円 146">
          <a:extLst>
            <a:ext uri="{FF2B5EF4-FFF2-40B4-BE49-F238E27FC236}">
              <a16:creationId xmlns:a16="http://schemas.microsoft.com/office/drawing/2014/main" id="{DC189F98-A877-4D53-94A7-E7490F8A5488}"/>
            </a:ext>
          </a:extLst>
        </xdr:cNvPr>
        <xdr:cNvSpPr/>
      </xdr:nvSpPr>
      <xdr:spPr>
        <a:xfrm>
          <a:off x="13293725" y="4841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76716</xdr:rowOff>
    </xdr:from>
    <xdr:ext cx="469744" cy="259045"/>
    <xdr:sp macro="" textlink="">
      <xdr:nvSpPr>
        <xdr:cNvPr id="148" name="債務償還比率該当値テキスト">
          <a:extLst>
            <a:ext uri="{FF2B5EF4-FFF2-40B4-BE49-F238E27FC236}">
              <a16:creationId xmlns:a16="http://schemas.microsoft.com/office/drawing/2014/main" id="{0E9C65C5-080B-4EF5-89DA-8DA9CFFBC169}"/>
            </a:ext>
          </a:extLst>
        </xdr:cNvPr>
        <xdr:cNvSpPr txBox="1"/>
      </xdr:nvSpPr>
      <xdr:spPr>
        <a:xfrm>
          <a:off x="13376275" y="469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133069</xdr:rowOff>
    </xdr:from>
    <xdr:to>
      <xdr:col>72</xdr:col>
      <xdr:colOff>123825</xdr:colOff>
      <xdr:row>29</xdr:row>
      <xdr:rowOff>63219</xdr:rowOff>
    </xdr:to>
    <xdr:sp macro="" textlink="">
      <xdr:nvSpPr>
        <xdr:cNvPr id="149" name="楕円 148">
          <a:extLst>
            <a:ext uri="{FF2B5EF4-FFF2-40B4-BE49-F238E27FC236}">
              <a16:creationId xmlns:a16="http://schemas.microsoft.com/office/drawing/2014/main" id="{8400290B-9C84-41EC-9067-ADEC2EBE2FCB}"/>
            </a:ext>
          </a:extLst>
        </xdr:cNvPr>
        <xdr:cNvSpPr/>
      </xdr:nvSpPr>
      <xdr:spPr>
        <a:xfrm>
          <a:off x="12639675" y="47558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12419</xdr:rowOff>
    </xdr:from>
    <xdr:to>
      <xdr:col>76</xdr:col>
      <xdr:colOff>22225</xdr:colOff>
      <xdr:row>29</xdr:row>
      <xdr:rowOff>104639</xdr:rowOff>
    </xdr:to>
    <xdr:cxnSp macro="">
      <xdr:nvCxnSpPr>
        <xdr:cNvPr id="150" name="直線コネクタ 149">
          <a:extLst>
            <a:ext uri="{FF2B5EF4-FFF2-40B4-BE49-F238E27FC236}">
              <a16:creationId xmlns:a16="http://schemas.microsoft.com/office/drawing/2014/main" id="{828B130C-61B5-4138-BE04-F8D8726C7A9A}"/>
            </a:ext>
          </a:extLst>
        </xdr:cNvPr>
        <xdr:cNvCxnSpPr/>
      </xdr:nvCxnSpPr>
      <xdr:spPr>
        <a:xfrm>
          <a:off x="12690475" y="4800319"/>
          <a:ext cx="635000" cy="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164256</xdr:rowOff>
    </xdr:from>
    <xdr:to>
      <xdr:col>68</xdr:col>
      <xdr:colOff>123825</xdr:colOff>
      <xdr:row>30</xdr:row>
      <xdr:rowOff>94406</xdr:rowOff>
    </xdr:to>
    <xdr:sp macro="" textlink="">
      <xdr:nvSpPr>
        <xdr:cNvPr id="151" name="楕円 150">
          <a:extLst>
            <a:ext uri="{FF2B5EF4-FFF2-40B4-BE49-F238E27FC236}">
              <a16:creationId xmlns:a16="http://schemas.microsoft.com/office/drawing/2014/main" id="{6CA427F8-CC3E-417F-8022-5E67FB8AAF81}"/>
            </a:ext>
          </a:extLst>
        </xdr:cNvPr>
        <xdr:cNvSpPr/>
      </xdr:nvSpPr>
      <xdr:spPr>
        <a:xfrm>
          <a:off x="11953875" y="4952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12419</xdr:rowOff>
    </xdr:from>
    <xdr:to>
      <xdr:col>72</xdr:col>
      <xdr:colOff>73025</xdr:colOff>
      <xdr:row>30</xdr:row>
      <xdr:rowOff>43606</xdr:rowOff>
    </xdr:to>
    <xdr:cxnSp macro="">
      <xdr:nvCxnSpPr>
        <xdr:cNvPr id="152" name="直線コネクタ 151">
          <a:extLst>
            <a:ext uri="{FF2B5EF4-FFF2-40B4-BE49-F238E27FC236}">
              <a16:creationId xmlns:a16="http://schemas.microsoft.com/office/drawing/2014/main" id="{05F166E9-A8A7-43A1-80BD-A687C8035528}"/>
            </a:ext>
          </a:extLst>
        </xdr:cNvPr>
        <xdr:cNvCxnSpPr/>
      </xdr:nvCxnSpPr>
      <xdr:spPr>
        <a:xfrm flipV="1">
          <a:off x="12004675" y="4800319"/>
          <a:ext cx="685800" cy="19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49249</xdr:rowOff>
    </xdr:from>
    <xdr:to>
      <xdr:col>64</xdr:col>
      <xdr:colOff>123825</xdr:colOff>
      <xdr:row>30</xdr:row>
      <xdr:rowOff>150849</xdr:rowOff>
    </xdr:to>
    <xdr:sp macro="" textlink="">
      <xdr:nvSpPr>
        <xdr:cNvPr id="153" name="楕円 152">
          <a:extLst>
            <a:ext uri="{FF2B5EF4-FFF2-40B4-BE49-F238E27FC236}">
              <a16:creationId xmlns:a16="http://schemas.microsoft.com/office/drawing/2014/main" id="{7094F116-3B04-4FA4-8478-DE3B83EB023D}"/>
            </a:ext>
          </a:extLst>
        </xdr:cNvPr>
        <xdr:cNvSpPr/>
      </xdr:nvSpPr>
      <xdr:spPr>
        <a:xfrm>
          <a:off x="11268075" y="500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43606</xdr:rowOff>
    </xdr:from>
    <xdr:to>
      <xdr:col>68</xdr:col>
      <xdr:colOff>73025</xdr:colOff>
      <xdr:row>30</xdr:row>
      <xdr:rowOff>100049</xdr:rowOff>
    </xdr:to>
    <xdr:cxnSp macro="">
      <xdr:nvCxnSpPr>
        <xdr:cNvPr id="154" name="直線コネクタ 153">
          <a:extLst>
            <a:ext uri="{FF2B5EF4-FFF2-40B4-BE49-F238E27FC236}">
              <a16:creationId xmlns:a16="http://schemas.microsoft.com/office/drawing/2014/main" id="{31014ADF-658F-4244-915F-7CD3CCB05A06}"/>
            </a:ext>
          </a:extLst>
        </xdr:cNvPr>
        <xdr:cNvCxnSpPr/>
      </xdr:nvCxnSpPr>
      <xdr:spPr>
        <a:xfrm flipV="1">
          <a:off x="11318875" y="4996606"/>
          <a:ext cx="6858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123580</xdr:rowOff>
    </xdr:from>
    <xdr:to>
      <xdr:col>60</xdr:col>
      <xdr:colOff>123825</xdr:colOff>
      <xdr:row>31</xdr:row>
      <xdr:rowOff>53730</xdr:rowOff>
    </xdr:to>
    <xdr:sp macro="" textlink="">
      <xdr:nvSpPr>
        <xdr:cNvPr id="155" name="楕円 154">
          <a:extLst>
            <a:ext uri="{FF2B5EF4-FFF2-40B4-BE49-F238E27FC236}">
              <a16:creationId xmlns:a16="http://schemas.microsoft.com/office/drawing/2014/main" id="{0C75790D-61B8-4815-96A6-F0F55315903F}"/>
            </a:ext>
          </a:extLst>
        </xdr:cNvPr>
        <xdr:cNvSpPr/>
      </xdr:nvSpPr>
      <xdr:spPr>
        <a:xfrm>
          <a:off x="10582275" y="5076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100049</xdr:rowOff>
    </xdr:from>
    <xdr:to>
      <xdr:col>64</xdr:col>
      <xdr:colOff>73025</xdr:colOff>
      <xdr:row>31</xdr:row>
      <xdr:rowOff>2930</xdr:rowOff>
    </xdr:to>
    <xdr:cxnSp macro="">
      <xdr:nvCxnSpPr>
        <xdr:cNvPr id="156" name="直線コネクタ 155">
          <a:extLst>
            <a:ext uri="{FF2B5EF4-FFF2-40B4-BE49-F238E27FC236}">
              <a16:creationId xmlns:a16="http://schemas.microsoft.com/office/drawing/2014/main" id="{FAEF348A-D2D3-4953-80C0-9BBF7D3B9F6F}"/>
            </a:ext>
          </a:extLst>
        </xdr:cNvPr>
        <xdr:cNvCxnSpPr/>
      </xdr:nvCxnSpPr>
      <xdr:spPr>
        <a:xfrm flipV="1">
          <a:off x="10633075" y="5053049"/>
          <a:ext cx="685800" cy="6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57" name="n_1aveValue債務償還比率">
          <a:extLst>
            <a:ext uri="{FF2B5EF4-FFF2-40B4-BE49-F238E27FC236}">
              <a16:creationId xmlns:a16="http://schemas.microsoft.com/office/drawing/2014/main" id="{B9E6D9F8-9D39-4D0C-B49C-92C1C899AC43}"/>
            </a:ext>
          </a:extLst>
        </xdr:cNvPr>
        <xdr:cNvSpPr txBox="1"/>
      </xdr:nvSpPr>
      <xdr:spPr>
        <a:xfrm>
          <a:off x="12461952" y="49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138583</xdr:rowOff>
    </xdr:from>
    <xdr:ext cx="469744" cy="259045"/>
    <xdr:sp macro="" textlink="">
      <xdr:nvSpPr>
        <xdr:cNvPr id="158" name="n_2aveValue債務償還比率">
          <a:extLst>
            <a:ext uri="{FF2B5EF4-FFF2-40B4-BE49-F238E27FC236}">
              <a16:creationId xmlns:a16="http://schemas.microsoft.com/office/drawing/2014/main" id="{4D26CE06-EC19-44EE-ACEE-E309F39E00F5}"/>
            </a:ext>
          </a:extLst>
        </xdr:cNvPr>
        <xdr:cNvSpPr txBox="1"/>
      </xdr:nvSpPr>
      <xdr:spPr>
        <a:xfrm>
          <a:off x="11788852" y="50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159402</xdr:rowOff>
    </xdr:from>
    <xdr:ext cx="469744" cy="259045"/>
    <xdr:sp macro="" textlink="">
      <xdr:nvSpPr>
        <xdr:cNvPr id="159" name="n_3aveValue債務償還比率">
          <a:extLst>
            <a:ext uri="{FF2B5EF4-FFF2-40B4-BE49-F238E27FC236}">
              <a16:creationId xmlns:a16="http://schemas.microsoft.com/office/drawing/2014/main" id="{BA88FB60-2502-44AD-A4D6-89F8F95745A2}"/>
            </a:ext>
          </a:extLst>
        </xdr:cNvPr>
        <xdr:cNvSpPr txBox="1"/>
      </xdr:nvSpPr>
      <xdr:spPr>
        <a:xfrm>
          <a:off x="11103052" y="51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9034</xdr:rowOff>
    </xdr:from>
    <xdr:ext cx="469744" cy="259045"/>
    <xdr:sp macro="" textlink="">
      <xdr:nvSpPr>
        <xdr:cNvPr id="160" name="n_4aveValue債務償還比率">
          <a:extLst>
            <a:ext uri="{FF2B5EF4-FFF2-40B4-BE49-F238E27FC236}">
              <a16:creationId xmlns:a16="http://schemas.microsoft.com/office/drawing/2014/main" id="{D34D065F-AB4D-449E-A996-A2A6B1B77625}"/>
            </a:ext>
          </a:extLst>
        </xdr:cNvPr>
        <xdr:cNvSpPr txBox="1"/>
      </xdr:nvSpPr>
      <xdr:spPr>
        <a:xfrm>
          <a:off x="10417252" y="479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79746</xdr:rowOff>
    </xdr:from>
    <xdr:ext cx="469744" cy="259045"/>
    <xdr:sp macro="" textlink="">
      <xdr:nvSpPr>
        <xdr:cNvPr id="161" name="n_1mainValue債務償還比率">
          <a:extLst>
            <a:ext uri="{FF2B5EF4-FFF2-40B4-BE49-F238E27FC236}">
              <a16:creationId xmlns:a16="http://schemas.microsoft.com/office/drawing/2014/main" id="{FF90E253-23CA-4959-B26B-925BF3050C89}"/>
            </a:ext>
          </a:extLst>
        </xdr:cNvPr>
        <xdr:cNvSpPr txBox="1"/>
      </xdr:nvSpPr>
      <xdr:spPr>
        <a:xfrm>
          <a:off x="12461952" y="453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110933</xdr:rowOff>
    </xdr:from>
    <xdr:ext cx="469744" cy="259045"/>
    <xdr:sp macro="" textlink="">
      <xdr:nvSpPr>
        <xdr:cNvPr id="162" name="n_2mainValue債務償還比率">
          <a:extLst>
            <a:ext uri="{FF2B5EF4-FFF2-40B4-BE49-F238E27FC236}">
              <a16:creationId xmlns:a16="http://schemas.microsoft.com/office/drawing/2014/main" id="{A359D498-41F6-49BB-AEE2-E0992BE95B1A}"/>
            </a:ext>
          </a:extLst>
        </xdr:cNvPr>
        <xdr:cNvSpPr txBox="1"/>
      </xdr:nvSpPr>
      <xdr:spPr>
        <a:xfrm>
          <a:off x="11788852" y="47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167376</xdr:rowOff>
    </xdr:from>
    <xdr:ext cx="469744" cy="259045"/>
    <xdr:sp macro="" textlink="">
      <xdr:nvSpPr>
        <xdr:cNvPr id="163" name="n_3mainValue債務償還比率">
          <a:extLst>
            <a:ext uri="{FF2B5EF4-FFF2-40B4-BE49-F238E27FC236}">
              <a16:creationId xmlns:a16="http://schemas.microsoft.com/office/drawing/2014/main" id="{AC2CC1F9-6ACC-411A-A887-1E4CA2D074D8}"/>
            </a:ext>
          </a:extLst>
        </xdr:cNvPr>
        <xdr:cNvSpPr txBox="1"/>
      </xdr:nvSpPr>
      <xdr:spPr>
        <a:xfrm>
          <a:off x="11103052" y="47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44857</xdr:rowOff>
    </xdr:from>
    <xdr:ext cx="469744" cy="259045"/>
    <xdr:sp macro="" textlink="">
      <xdr:nvSpPr>
        <xdr:cNvPr id="164" name="n_4mainValue債務償還比率">
          <a:extLst>
            <a:ext uri="{FF2B5EF4-FFF2-40B4-BE49-F238E27FC236}">
              <a16:creationId xmlns:a16="http://schemas.microsoft.com/office/drawing/2014/main" id="{6DAF16D2-EAA4-4CA7-85FC-7B925A780F7B}"/>
            </a:ext>
          </a:extLst>
        </xdr:cNvPr>
        <xdr:cNvSpPr txBox="1"/>
      </xdr:nvSpPr>
      <xdr:spPr>
        <a:xfrm>
          <a:off x="10417252" y="516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B0BC3B65-6740-4398-8715-4AFB2CFA0CB7}"/>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4E7BD9AF-5363-4A38-B2D9-5C2F9FE3FF22}"/>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BF418AB6-A860-4479-B6FD-EEABB1520A25}"/>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435FEE11-9056-4B32-960D-85ADB85B57A7}"/>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09759F4-485A-4BFF-9C03-14F91B44E01D}"/>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8A067C5-776F-4B04-8E01-AD4E3DB4042B}"/>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F2F86C-CA45-4496-AB53-E7F9C9750FD3}"/>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DFB505-791D-446F-B7F5-49ECCB8705B5}"/>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526DC5-DBC2-419D-9E23-6451217826C0}"/>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2247CF-3733-4F13-9444-439374B4FE4F}"/>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3675C6-7BA4-48EF-B537-4785E9593A67}"/>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C3F52B-58C3-4840-B3A0-9A90906F729A}"/>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C755D2-5B35-4EAA-894F-442B260E6108}"/>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92AA39-CAA2-45FB-A79D-B207FA25A5B6}"/>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E82B17-6BB5-402F-83B8-04F8B879A67C}"/>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0AAC83-2D3A-4E56-89DA-05BD9EC77871}"/>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19,188
18,777
41.63
8,133,017
7,623,083
399,658
5,381,562
5,774,930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9C5D89-6E82-456D-BC40-0AE428BA7FC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B2DB03-24D2-47FE-97AA-DE4CD46B742A}"/>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8B28D5-9EEF-479C-9AC3-E8FE056CDD4D}"/>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F0CE98-020B-4801-8495-35561CB9C228}"/>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2D5CE8-4FC6-4F59-9C7A-BC84E1072991}"/>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FFA103-2FDD-4EE5-9A37-34F42A4D19CF}"/>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C360DA-4FF2-487A-96C3-AB8B99FA22E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7E2E35-188F-427A-822A-347315C6FCE1}"/>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D3AA16-D34F-4063-ACED-2C32BB28B7D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DC155D-F967-4829-843A-73A4631B0517}"/>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196D58-5748-4ABF-A950-E08424F9246D}"/>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9A5CA2-EA75-44B4-99B3-AF6EEFD08F00}"/>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7D3EB3-7384-446F-9153-AB0C493C2C6F}"/>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CECFCE-B287-4F76-A727-67CD99A449C4}"/>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22239A-68AD-470A-842D-FF40B691DF4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1F2544-B3BA-4276-8977-1A2D8F67C533}"/>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BD4699-95C1-4141-8DEB-2D979F40D96A}"/>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ECFD7D-DAF4-4F45-BC94-BF9FC2F4B063}"/>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8170B6-7E62-4A54-BC58-B2959B27665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D134C3E-24DB-432A-AB62-63940154AEF7}"/>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7A323D-0350-4E19-AE49-AE2E382D735A}"/>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8FBF6A-A828-42ED-9975-1DFCCC22BB14}"/>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A83E10-13EB-4AA8-93A6-586B8943969E}"/>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598648-597C-4DE5-BBE3-CC720E0E5294}"/>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CDDC98-F068-4858-8D76-ABA7D13B193C}"/>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94A1D9-A0DC-4403-8076-CAA4C57D4C99}"/>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1146CD-66CC-4017-A5F1-3DCD1E78BEFE}"/>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A73EE1-5B9C-4FBE-9863-0C9841D42101}"/>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DD3DC6-7D21-473A-9F2E-3B96CAAA163B}"/>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37DF27-DDDF-4D59-AFEF-F14906A54514}"/>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476295-0050-46AD-8454-DF3771E35AC4}"/>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995A87-BAB3-4D08-8631-0A0690236E5A}"/>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DFC1795-9210-4EEF-A607-AF63A649CF97}"/>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79FB34-ACC8-4342-B7FF-49F6A88893E4}"/>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78C312-98B0-40A4-AA6F-E1F4D2D82AC3}"/>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F9201DB-7D13-4836-8CE4-0558D8C2339A}"/>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E0BAB74-1238-425F-A018-C3A70CCD85E2}"/>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7118A70-737B-45C8-B011-E5FC74EE24A4}"/>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581EA4-FB9B-49D1-A6D2-5E90903B032D}"/>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EA53B28-FC9A-4C9A-A214-84F767194A06}"/>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41C5EED-13A8-49A4-9D1B-C0182DEC27F5}"/>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1565C74-8146-4A5A-AC35-4E0890474D70}"/>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D937B20-20EB-4141-9A02-A2A738C30C0A}"/>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F352259-9EF5-4944-B9F5-21EAB21F1BC6}"/>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BE7F862-E810-441D-9F85-84CEDE3382B5}"/>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CE0ACB54-1DE5-4908-827B-2D95960D44C2}"/>
            </a:ext>
          </a:extLst>
        </xdr:cNvPr>
        <xdr:cNvCxnSpPr/>
      </xdr:nvCxnSpPr>
      <xdr:spPr>
        <a:xfrm flipV="1">
          <a:off x="4177665" y="552450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A253C983-F21E-4169-8833-2F8205C93612}"/>
            </a:ext>
          </a:extLst>
        </xdr:cNvPr>
        <xdr:cNvSpPr txBox="1"/>
      </xdr:nvSpPr>
      <xdr:spPr>
        <a:xfrm>
          <a:off x="4216400" y="6866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24817A2-91AC-4CB5-8B3B-7BBBA2CD1137}"/>
            </a:ext>
          </a:extLst>
        </xdr:cNvPr>
        <xdr:cNvCxnSpPr/>
      </xdr:nvCxnSpPr>
      <xdr:spPr>
        <a:xfrm>
          <a:off x="4108450" y="6862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E9658904-9C17-42FA-B9E8-098714AEA445}"/>
            </a:ext>
          </a:extLst>
        </xdr:cNvPr>
        <xdr:cNvSpPr txBox="1"/>
      </xdr:nvSpPr>
      <xdr:spPr>
        <a:xfrm>
          <a:off x="4216400" y="53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EDA34029-235A-4914-B8E6-2077183ACE78}"/>
            </a:ext>
          </a:extLst>
        </xdr:cNvPr>
        <xdr:cNvCxnSpPr/>
      </xdr:nvCxnSpPr>
      <xdr:spPr>
        <a:xfrm>
          <a:off x="4108450" y="552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34C88EBD-FE4E-45EC-A82F-E1028E2FEEE4}"/>
            </a:ext>
          </a:extLst>
        </xdr:cNvPr>
        <xdr:cNvSpPr txBox="1"/>
      </xdr:nvSpPr>
      <xdr:spPr>
        <a:xfrm>
          <a:off x="4216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BF7D9ABA-BFFE-43CA-B368-A530D2035F5C}"/>
            </a:ext>
          </a:extLst>
        </xdr:cNvPr>
        <xdr:cNvSpPr/>
      </xdr:nvSpPr>
      <xdr:spPr>
        <a:xfrm>
          <a:off x="4127500" y="63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D5B49D1F-4A45-42A6-97FB-3287F2519286}"/>
            </a:ext>
          </a:extLst>
        </xdr:cNvPr>
        <xdr:cNvSpPr/>
      </xdr:nvSpPr>
      <xdr:spPr>
        <a:xfrm>
          <a:off x="3384550" y="63049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5DECD928-44D0-4E2E-9B54-49667BCDACFE}"/>
            </a:ext>
          </a:extLst>
        </xdr:cNvPr>
        <xdr:cNvSpPr/>
      </xdr:nvSpPr>
      <xdr:spPr>
        <a:xfrm>
          <a:off x="2571750" y="631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a:extLst>
            <a:ext uri="{FF2B5EF4-FFF2-40B4-BE49-F238E27FC236}">
              <a16:creationId xmlns:a16="http://schemas.microsoft.com/office/drawing/2014/main" id="{F5EA0054-D1EF-400D-B17C-86A974CB594C}"/>
            </a:ext>
          </a:extLst>
        </xdr:cNvPr>
        <xdr:cNvSpPr/>
      </xdr:nvSpPr>
      <xdr:spPr>
        <a:xfrm>
          <a:off x="1778000" y="6240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D7DAF348-3996-419D-815D-722BE22C97A2}"/>
            </a:ext>
          </a:extLst>
        </xdr:cNvPr>
        <xdr:cNvSpPr/>
      </xdr:nvSpPr>
      <xdr:spPr>
        <a:xfrm>
          <a:off x="984250" y="621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5BA312-A64D-4957-8663-35AC89A63BBE}"/>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5B9A0E-5D88-4573-97EF-19843FEED5C7}"/>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5E7463-875C-4543-A1C4-8C3F7E0BBF21}"/>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8A8881-D615-4654-8895-C057C4BF837B}"/>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CF3796-A129-426C-8AD9-5FB23552B59A}"/>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25400</xdr:rowOff>
    </xdr:from>
    <xdr:to>
      <xdr:col>24</xdr:col>
      <xdr:colOff>114300</xdr:colOff>
      <xdr:row>41</xdr:row>
      <xdr:rowOff>127000</xdr:rowOff>
    </xdr:to>
    <xdr:sp macro="" textlink="">
      <xdr:nvSpPr>
        <xdr:cNvPr id="73" name="楕円 72">
          <a:extLst>
            <a:ext uri="{FF2B5EF4-FFF2-40B4-BE49-F238E27FC236}">
              <a16:creationId xmlns:a16="http://schemas.microsoft.com/office/drawing/2014/main" id="{A7D3D6BA-0346-4990-BAA4-4A6F0D942F53}"/>
            </a:ext>
          </a:extLst>
        </xdr:cNvPr>
        <xdr:cNvSpPr/>
      </xdr:nvSpPr>
      <xdr:spPr>
        <a:xfrm>
          <a:off x="4127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111777</xdr:rowOff>
    </xdr:from>
    <xdr:ext cx="405111" cy="259045"/>
    <xdr:sp macro="" textlink="">
      <xdr:nvSpPr>
        <xdr:cNvPr id="74" name="【道路】&#10;有形固定資産減価償却率該当値テキスト">
          <a:extLst>
            <a:ext uri="{FF2B5EF4-FFF2-40B4-BE49-F238E27FC236}">
              <a16:creationId xmlns:a16="http://schemas.microsoft.com/office/drawing/2014/main" id="{4EE8ADE3-7265-4CF4-9466-B3FACC745FF2}"/>
            </a:ext>
          </a:extLst>
        </xdr:cNvPr>
        <xdr:cNvSpPr txBox="1"/>
      </xdr:nvSpPr>
      <xdr:spPr>
        <a:xfrm>
          <a:off x="4216400"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23495</xdr:rowOff>
    </xdr:from>
    <xdr:to>
      <xdr:col>20</xdr:col>
      <xdr:colOff>38100</xdr:colOff>
      <xdr:row>41</xdr:row>
      <xdr:rowOff>125095</xdr:rowOff>
    </xdr:to>
    <xdr:sp macro="" textlink="">
      <xdr:nvSpPr>
        <xdr:cNvPr id="75" name="楕円 74">
          <a:extLst>
            <a:ext uri="{FF2B5EF4-FFF2-40B4-BE49-F238E27FC236}">
              <a16:creationId xmlns:a16="http://schemas.microsoft.com/office/drawing/2014/main" id="{BB1E8962-ADBB-4981-A03F-D7098DFA7101}"/>
            </a:ext>
          </a:extLst>
        </xdr:cNvPr>
        <xdr:cNvSpPr/>
      </xdr:nvSpPr>
      <xdr:spPr>
        <a:xfrm>
          <a:off x="3384550" y="6792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74295</xdr:rowOff>
    </xdr:from>
    <xdr:to>
      <xdr:col>24</xdr:col>
      <xdr:colOff>63500</xdr:colOff>
      <xdr:row>41</xdr:row>
      <xdr:rowOff>76200</xdr:rowOff>
    </xdr:to>
    <xdr:cxnSp macro="">
      <xdr:nvCxnSpPr>
        <xdr:cNvPr id="76" name="直線コネクタ 75">
          <a:extLst>
            <a:ext uri="{FF2B5EF4-FFF2-40B4-BE49-F238E27FC236}">
              <a16:creationId xmlns:a16="http://schemas.microsoft.com/office/drawing/2014/main" id="{2B40C445-088B-438C-B87E-DE3E01E41381}"/>
            </a:ext>
          </a:extLst>
        </xdr:cNvPr>
        <xdr:cNvCxnSpPr/>
      </xdr:nvCxnSpPr>
      <xdr:spPr>
        <a:xfrm>
          <a:off x="3429000" y="684339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19685</xdr:rowOff>
    </xdr:from>
    <xdr:to>
      <xdr:col>15</xdr:col>
      <xdr:colOff>101600</xdr:colOff>
      <xdr:row>41</xdr:row>
      <xdr:rowOff>121285</xdr:rowOff>
    </xdr:to>
    <xdr:sp macro="" textlink="">
      <xdr:nvSpPr>
        <xdr:cNvPr id="77" name="楕円 76">
          <a:extLst>
            <a:ext uri="{FF2B5EF4-FFF2-40B4-BE49-F238E27FC236}">
              <a16:creationId xmlns:a16="http://schemas.microsoft.com/office/drawing/2014/main" id="{A7754D6F-7309-46D0-8186-08C531A0B5EF}"/>
            </a:ext>
          </a:extLst>
        </xdr:cNvPr>
        <xdr:cNvSpPr/>
      </xdr:nvSpPr>
      <xdr:spPr>
        <a:xfrm>
          <a:off x="2571750" y="67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70485</xdr:rowOff>
    </xdr:from>
    <xdr:to>
      <xdr:col>19</xdr:col>
      <xdr:colOff>177800</xdr:colOff>
      <xdr:row>41</xdr:row>
      <xdr:rowOff>74295</xdr:rowOff>
    </xdr:to>
    <xdr:cxnSp macro="">
      <xdr:nvCxnSpPr>
        <xdr:cNvPr id="78" name="直線コネクタ 77">
          <a:extLst>
            <a:ext uri="{FF2B5EF4-FFF2-40B4-BE49-F238E27FC236}">
              <a16:creationId xmlns:a16="http://schemas.microsoft.com/office/drawing/2014/main" id="{6EC59FAE-7F40-4FF4-90C0-CA46C368237B}"/>
            </a:ext>
          </a:extLst>
        </xdr:cNvPr>
        <xdr:cNvCxnSpPr/>
      </xdr:nvCxnSpPr>
      <xdr:spPr>
        <a:xfrm>
          <a:off x="2622550" y="683958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6350</xdr:rowOff>
    </xdr:from>
    <xdr:to>
      <xdr:col>10</xdr:col>
      <xdr:colOff>165100</xdr:colOff>
      <xdr:row>41</xdr:row>
      <xdr:rowOff>107950</xdr:rowOff>
    </xdr:to>
    <xdr:sp macro="" textlink="">
      <xdr:nvSpPr>
        <xdr:cNvPr id="79" name="楕円 78">
          <a:extLst>
            <a:ext uri="{FF2B5EF4-FFF2-40B4-BE49-F238E27FC236}">
              <a16:creationId xmlns:a16="http://schemas.microsoft.com/office/drawing/2014/main" id="{9B62B01C-BC07-4646-A1AB-253C3495E569}"/>
            </a:ext>
          </a:extLst>
        </xdr:cNvPr>
        <xdr:cNvSpPr/>
      </xdr:nvSpPr>
      <xdr:spPr>
        <a:xfrm>
          <a:off x="1778000" y="67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57150</xdr:rowOff>
    </xdr:from>
    <xdr:to>
      <xdr:col>15</xdr:col>
      <xdr:colOff>50800</xdr:colOff>
      <xdr:row>41</xdr:row>
      <xdr:rowOff>70485</xdr:rowOff>
    </xdr:to>
    <xdr:cxnSp macro="">
      <xdr:nvCxnSpPr>
        <xdr:cNvPr id="80" name="直線コネクタ 79">
          <a:extLst>
            <a:ext uri="{FF2B5EF4-FFF2-40B4-BE49-F238E27FC236}">
              <a16:creationId xmlns:a16="http://schemas.microsoft.com/office/drawing/2014/main" id="{4585A877-6AD6-41A5-A33C-D738D4AF7977}"/>
            </a:ext>
          </a:extLst>
        </xdr:cNvPr>
        <xdr:cNvCxnSpPr/>
      </xdr:nvCxnSpPr>
      <xdr:spPr>
        <a:xfrm>
          <a:off x="1828800" y="682625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xdr:rowOff>
    </xdr:from>
    <xdr:to>
      <xdr:col>6</xdr:col>
      <xdr:colOff>38100</xdr:colOff>
      <xdr:row>41</xdr:row>
      <xdr:rowOff>117475</xdr:rowOff>
    </xdr:to>
    <xdr:sp macro="" textlink="">
      <xdr:nvSpPr>
        <xdr:cNvPr id="81" name="楕円 80">
          <a:extLst>
            <a:ext uri="{FF2B5EF4-FFF2-40B4-BE49-F238E27FC236}">
              <a16:creationId xmlns:a16="http://schemas.microsoft.com/office/drawing/2014/main" id="{C8EAC81D-CB67-48CF-8513-FBE8C57AEF79}"/>
            </a:ext>
          </a:extLst>
        </xdr:cNvPr>
        <xdr:cNvSpPr/>
      </xdr:nvSpPr>
      <xdr:spPr>
        <a:xfrm>
          <a:off x="984250" y="6784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57150</xdr:rowOff>
    </xdr:from>
    <xdr:to>
      <xdr:col>10</xdr:col>
      <xdr:colOff>114300</xdr:colOff>
      <xdr:row>41</xdr:row>
      <xdr:rowOff>66675</xdr:rowOff>
    </xdr:to>
    <xdr:cxnSp macro="">
      <xdr:nvCxnSpPr>
        <xdr:cNvPr id="82" name="直線コネクタ 81">
          <a:extLst>
            <a:ext uri="{FF2B5EF4-FFF2-40B4-BE49-F238E27FC236}">
              <a16:creationId xmlns:a16="http://schemas.microsoft.com/office/drawing/2014/main" id="{64644539-3AB3-4E5E-B9D2-7D97818A895E}"/>
            </a:ext>
          </a:extLst>
        </xdr:cNvPr>
        <xdr:cNvCxnSpPr/>
      </xdr:nvCxnSpPr>
      <xdr:spPr>
        <a:xfrm flipV="1">
          <a:off x="1028700" y="682625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id="{4D7687C7-6707-4BF8-9710-6F206B16E434}"/>
            </a:ext>
          </a:extLst>
        </xdr:cNvPr>
        <xdr:cNvSpPr txBox="1"/>
      </xdr:nvSpPr>
      <xdr:spPr>
        <a:xfrm>
          <a:off x="32391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1EB0EC48-A6C1-42DF-960B-1E856A06817C}"/>
            </a:ext>
          </a:extLst>
        </xdr:cNvPr>
        <xdr:cNvSpPr txBox="1"/>
      </xdr:nvSpPr>
      <xdr:spPr>
        <a:xfrm>
          <a:off x="2439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5" name="n_3aveValue【道路】&#10;有形固定資産減価償却率">
          <a:extLst>
            <a:ext uri="{FF2B5EF4-FFF2-40B4-BE49-F238E27FC236}">
              <a16:creationId xmlns:a16="http://schemas.microsoft.com/office/drawing/2014/main" id="{382A3918-5672-4763-A64A-5429DC8E1FEB}"/>
            </a:ext>
          </a:extLst>
        </xdr:cNvPr>
        <xdr:cNvSpPr txBox="1"/>
      </xdr:nvSpPr>
      <xdr:spPr>
        <a:xfrm>
          <a:off x="164529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86" name="n_4aveValue【道路】&#10;有形固定資産減価償却率">
          <a:extLst>
            <a:ext uri="{FF2B5EF4-FFF2-40B4-BE49-F238E27FC236}">
              <a16:creationId xmlns:a16="http://schemas.microsoft.com/office/drawing/2014/main" id="{FBFBCD5C-23F6-4197-9F21-BB167F20C452}"/>
            </a:ext>
          </a:extLst>
        </xdr:cNvPr>
        <xdr:cNvSpPr txBox="1"/>
      </xdr:nvSpPr>
      <xdr:spPr>
        <a:xfrm>
          <a:off x="8515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1ABA924B-DE1E-45FF-9B41-156DE0C79EF8}"/>
            </a:ext>
          </a:extLst>
        </xdr:cNvPr>
        <xdr:cNvSpPr txBox="1"/>
      </xdr:nvSpPr>
      <xdr:spPr>
        <a:xfrm>
          <a:off x="3239144" y="688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DCF1E512-9C08-40E7-8EA8-BB1C0743E268}"/>
            </a:ext>
          </a:extLst>
        </xdr:cNvPr>
        <xdr:cNvSpPr txBox="1"/>
      </xdr:nvSpPr>
      <xdr:spPr>
        <a:xfrm>
          <a:off x="2439044" y="688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99077</xdr:rowOff>
    </xdr:from>
    <xdr:ext cx="405111" cy="259045"/>
    <xdr:sp macro="" textlink="">
      <xdr:nvSpPr>
        <xdr:cNvPr id="89" name="n_3mainValue【道路】&#10;有形固定資産減価償却率">
          <a:extLst>
            <a:ext uri="{FF2B5EF4-FFF2-40B4-BE49-F238E27FC236}">
              <a16:creationId xmlns:a16="http://schemas.microsoft.com/office/drawing/2014/main" id="{3F8027A8-98D2-40DB-9A7C-AE2D928FC3AD}"/>
            </a:ext>
          </a:extLst>
        </xdr:cNvPr>
        <xdr:cNvSpPr txBox="1"/>
      </xdr:nvSpPr>
      <xdr:spPr>
        <a:xfrm>
          <a:off x="1645294"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108602</xdr:rowOff>
    </xdr:from>
    <xdr:ext cx="405111" cy="259045"/>
    <xdr:sp macro="" textlink="">
      <xdr:nvSpPr>
        <xdr:cNvPr id="90" name="n_4mainValue【道路】&#10;有形固定資産減価償却率">
          <a:extLst>
            <a:ext uri="{FF2B5EF4-FFF2-40B4-BE49-F238E27FC236}">
              <a16:creationId xmlns:a16="http://schemas.microsoft.com/office/drawing/2014/main" id="{8D9E4A17-CAD5-4B2D-ACAC-7B11416E9FBC}"/>
            </a:ext>
          </a:extLst>
        </xdr:cNvPr>
        <xdr:cNvSpPr txBox="1"/>
      </xdr:nvSpPr>
      <xdr:spPr>
        <a:xfrm>
          <a:off x="851544" y="687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E92ED3A-34A8-4BC3-8FDF-67AAD01E9AF3}"/>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1C7CDF0-61EB-419E-A028-36C87E0DC4C6}"/>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333E0D8-3A10-4881-B909-91956E8351E4}"/>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4207FF3-8110-4FAE-89E2-5A045F0AE2BA}"/>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099AD60-5EED-4DAC-8227-11815BD0A97B}"/>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F05A634-306E-4428-9C13-1DCE35E9F4D9}"/>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8E24592-5199-4757-8619-E2FB9F8EF27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10ED2EB-6AD4-4FA1-8B56-F59E68EF4D6C}"/>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92CB8F-5C43-4828-8F0A-9688822CF1FD}"/>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ECEA17E-A659-447F-9C07-AAAB2B626831}"/>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B79234A-A7C0-438F-878A-98EC4BF77810}"/>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B3F3CF5-82DB-427F-960D-17949A93DF6B}"/>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EEEC5F8-2985-4E9E-900B-C02F7893437B}"/>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F185BB5-FDF5-4E1C-8C04-49CCED2FA13B}"/>
            </a:ext>
          </a:extLst>
        </xdr:cNvPr>
        <xdr:cNvSpPr txBox="1"/>
      </xdr:nvSpPr>
      <xdr:spPr>
        <a:xfrm>
          <a:off x="5418031" y="6322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D8AF7AA-A440-4178-8A45-441E579FA7C4}"/>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47A8C7EF-9B18-4697-8E3E-089EECFCFCF9}"/>
            </a:ext>
          </a:extLst>
        </xdr:cNvPr>
        <xdr:cNvSpPr txBox="1"/>
      </xdr:nvSpPr>
      <xdr:spPr>
        <a:xfrm>
          <a:off x="5327878" y="5883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C55C05D-F483-4F3C-9323-84349F75723A}"/>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E48A6272-2301-479E-8EA9-85CCE3268FFF}"/>
            </a:ext>
          </a:extLst>
        </xdr:cNvPr>
        <xdr:cNvSpPr txBox="1"/>
      </xdr:nvSpPr>
      <xdr:spPr>
        <a:xfrm>
          <a:off x="5327878" y="54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F15EC44-2197-44C1-8DF1-55628F1E27A3}"/>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C4FC35E6-3C88-42AB-ACA5-84ACC7130D0E}"/>
            </a:ext>
          </a:extLst>
        </xdr:cNvPr>
        <xdr:cNvSpPr txBox="1"/>
      </xdr:nvSpPr>
      <xdr:spPr>
        <a:xfrm>
          <a:off x="5327878" y="500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C980358-4D3F-4962-8833-5D0CA2967BEB}"/>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774A271B-B577-4D19-AF3C-8421C1CD39FC}"/>
            </a:ext>
          </a:extLst>
        </xdr:cNvPr>
        <xdr:cNvCxnSpPr/>
      </xdr:nvCxnSpPr>
      <xdr:spPr>
        <a:xfrm flipV="1">
          <a:off x="9429115" y="5476242"/>
          <a:ext cx="0" cy="142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151D2664-7F8C-42CC-9533-2123BBDA9356}"/>
            </a:ext>
          </a:extLst>
        </xdr:cNvPr>
        <xdr:cNvSpPr txBox="1"/>
      </xdr:nvSpPr>
      <xdr:spPr>
        <a:xfrm>
          <a:off x="9467850" y="691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30B30B2B-B3FA-446B-A419-F30FD25B13C5}"/>
            </a:ext>
          </a:extLst>
        </xdr:cNvPr>
        <xdr:cNvCxnSpPr/>
      </xdr:nvCxnSpPr>
      <xdr:spPr>
        <a:xfrm>
          <a:off x="9359900" y="6899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05DC4E62-731D-413A-B9F6-FDC8CA554655}"/>
            </a:ext>
          </a:extLst>
        </xdr:cNvPr>
        <xdr:cNvSpPr txBox="1"/>
      </xdr:nvSpPr>
      <xdr:spPr>
        <a:xfrm>
          <a:off x="9467850" y="52641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CD7C4C9A-1438-437A-A9D2-19DA176A2535}"/>
            </a:ext>
          </a:extLst>
        </xdr:cNvPr>
        <xdr:cNvCxnSpPr/>
      </xdr:nvCxnSpPr>
      <xdr:spPr>
        <a:xfrm>
          <a:off x="9359900" y="5476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61088B45-6203-4F48-8F92-73EEDEF8C3A1}"/>
            </a:ext>
          </a:extLst>
        </xdr:cNvPr>
        <xdr:cNvSpPr txBox="1"/>
      </xdr:nvSpPr>
      <xdr:spPr>
        <a:xfrm>
          <a:off x="9467850" y="666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A4A7ED17-A917-45BE-B68C-8C0A68522539}"/>
            </a:ext>
          </a:extLst>
        </xdr:cNvPr>
        <xdr:cNvSpPr/>
      </xdr:nvSpPr>
      <xdr:spPr>
        <a:xfrm>
          <a:off x="9398000" y="68087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611D925A-E573-47EB-99D0-C5D82CD3EAFD}"/>
            </a:ext>
          </a:extLst>
        </xdr:cNvPr>
        <xdr:cNvSpPr/>
      </xdr:nvSpPr>
      <xdr:spPr>
        <a:xfrm>
          <a:off x="8636000" y="680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56200</xdr:rowOff>
    </xdr:from>
    <xdr:to>
      <xdr:col>46</xdr:col>
      <xdr:colOff>38100</xdr:colOff>
      <xdr:row>41</xdr:row>
      <xdr:rowOff>157800</xdr:rowOff>
    </xdr:to>
    <xdr:sp macro="" textlink="">
      <xdr:nvSpPr>
        <xdr:cNvPr id="120" name="フローチャート: 判断 119">
          <a:extLst>
            <a:ext uri="{FF2B5EF4-FFF2-40B4-BE49-F238E27FC236}">
              <a16:creationId xmlns:a16="http://schemas.microsoft.com/office/drawing/2014/main" id="{8DB1CCB7-1B4A-4FDD-93AB-EDF06422714A}"/>
            </a:ext>
          </a:extLst>
        </xdr:cNvPr>
        <xdr:cNvSpPr/>
      </xdr:nvSpPr>
      <xdr:spPr>
        <a:xfrm>
          <a:off x="7842250" y="6825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64485</xdr:rowOff>
    </xdr:from>
    <xdr:to>
      <xdr:col>41</xdr:col>
      <xdr:colOff>101600</xdr:colOff>
      <xdr:row>41</xdr:row>
      <xdr:rowOff>166085</xdr:rowOff>
    </xdr:to>
    <xdr:sp macro="" textlink="">
      <xdr:nvSpPr>
        <xdr:cNvPr id="121" name="フローチャート: 判断 120">
          <a:extLst>
            <a:ext uri="{FF2B5EF4-FFF2-40B4-BE49-F238E27FC236}">
              <a16:creationId xmlns:a16="http://schemas.microsoft.com/office/drawing/2014/main" id="{B42B7CE2-742B-4E3A-B206-54E1A434FF7F}"/>
            </a:ext>
          </a:extLst>
        </xdr:cNvPr>
        <xdr:cNvSpPr/>
      </xdr:nvSpPr>
      <xdr:spPr>
        <a:xfrm>
          <a:off x="7029450" y="68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64215</xdr:rowOff>
    </xdr:from>
    <xdr:to>
      <xdr:col>36</xdr:col>
      <xdr:colOff>165100</xdr:colOff>
      <xdr:row>41</xdr:row>
      <xdr:rowOff>165815</xdr:rowOff>
    </xdr:to>
    <xdr:sp macro="" textlink="">
      <xdr:nvSpPr>
        <xdr:cNvPr id="122" name="フローチャート: 判断 121">
          <a:extLst>
            <a:ext uri="{FF2B5EF4-FFF2-40B4-BE49-F238E27FC236}">
              <a16:creationId xmlns:a16="http://schemas.microsoft.com/office/drawing/2014/main" id="{7E85A249-D31A-448C-AB20-6A407E25F1FF}"/>
            </a:ext>
          </a:extLst>
        </xdr:cNvPr>
        <xdr:cNvSpPr/>
      </xdr:nvSpPr>
      <xdr:spPr>
        <a:xfrm>
          <a:off x="6235700" y="68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4704AD6-EAE8-4567-95B4-9F8ACDC9EE95}"/>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A9AC036-C2FB-4E42-A116-10BB3733037C}"/>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AEA4250-CC77-4125-9FF3-C8A15537B88D}"/>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3D3D2B-416F-47EC-A023-BE7B3767469A}"/>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423A4E-5557-4743-8FB0-7A13333BBB25}"/>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54245</xdr:rowOff>
    </xdr:from>
    <xdr:to>
      <xdr:col>55</xdr:col>
      <xdr:colOff>50800</xdr:colOff>
      <xdr:row>41</xdr:row>
      <xdr:rowOff>155845</xdr:rowOff>
    </xdr:to>
    <xdr:sp macro="" textlink="">
      <xdr:nvSpPr>
        <xdr:cNvPr id="128" name="楕円 127">
          <a:extLst>
            <a:ext uri="{FF2B5EF4-FFF2-40B4-BE49-F238E27FC236}">
              <a16:creationId xmlns:a16="http://schemas.microsoft.com/office/drawing/2014/main" id="{3C09D42D-35D6-49F6-A91A-1FF81E6059BC}"/>
            </a:ext>
          </a:extLst>
        </xdr:cNvPr>
        <xdr:cNvSpPr/>
      </xdr:nvSpPr>
      <xdr:spPr>
        <a:xfrm>
          <a:off x="9398000" y="6823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9" name="【道路】&#10;一人当たり延長該当値テキスト">
          <a:extLst>
            <a:ext uri="{FF2B5EF4-FFF2-40B4-BE49-F238E27FC236}">
              <a16:creationId xmlns:a16="http://schemas.microsoft.com/office/drawing/2014/main" id="{FE7A1CA7-0D7B-4BE3-A5BE-B8F49F557E1B}"/>
            </a:ext>
          </a:extLst>
        </xdr:cNvPr>
        <xdr:cNvSpPr txBox="1"/>
      </xdr:nvSpPr>
      <xdr:spPr>
        <a:xfrm>
          <a:off x="9467850" y="678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54352</xdr:rowOff>
    </xdr:from>
    <xdr:to>
      <xdr:col>50</xdr:col>
      <xdr:colOff>165100</xdr:colOff>
      <xdr:row>41</xdr:row>
      <xdr:rowOff>155952</xdr:rowOff>
    </xdr:to>
    <xdr:sp macro="" textlink="">
      <xdr:nvSpPr>
        <xdr:cNvPr id="130" name="楕円 129">
          <a:extLst>
            <a:ext uri="{FF2B5EF4-FFF2-40B4-BE49-F238E27FC236}">
              <a16:creationId xmlns:a16="http://schemas.microsoft.com/office/drawing/2014/main" id="{1109717A-103D-4983-B9A4-8418D1D915A0}"/>
            </a:ext>
          </a:extLst>
        </xdr:cNvPr>
        <xdr:cNvSpPr/>
      </xdr:nvSpPr>
      <xdr:spPr>
        <a:xfrm>
          <a:off x="8636000" y="68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105045</xdr:rowOff>
    </xdr:from>
    <xdr:to>
      <xdr:col>55</xdr:col>
      <xdr:colOff>0</xdr:colOff>
      <xdr:row>41</xdr:row>
      <xdr:rowOff>105152</xdr:rowOff>
    </xdr:to>
    <xdr:cxnSp macro="">
      <xdr:nvCxnSpPr>
        <xdr:cNvPr id="131" name="直線コネクタ 130">
          <a:extLst>
            <a:ext uri="{FF2B5EF4-FFF2-40B4-BE49-F238E27FC236}">
              <a16:creationId xmlns:a16="http://schemas.microsoft.com/office/drawing/2014/main" id="{772DC567-10BD-4597-9537-253E73EF116D}"/>
            </a:ext>
          </a:extLst>
        </xdr:cNvPr>
        <xdr:cNvCxnSpPr/>
      </xdr:nvCxnSpPr>
      <xdr:spPr>
        <a:xfrm flipV="1">
          <a:off x="8686800" y="6874145"/>
          <a:ext cx="74295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54817</xdr:rowOff>
    </xdr:from>
    <xdr:to>
      <xdr:col>46</xdr:col>
      <xdr:colOff>38100</xdr:colOff>
      <xdr:row>41</xdr:row>
      <xdr:rowOff>156417</xdr:rowOff>
    </xdr:to>
    <xdr:sp macro="" textlink="">
      <xdr:nvSpPr>
        <xdr:cNvPr id="132" name="楕円 131">
          <a:extLst>
            <a:ext uri="{FF2B5EF4-FFF2-40B4-BE49-F238E27FC236}">
              <a16:creationId xmlns:a16="http://schemas.microsoft.com/office/drawing/2014/main" id="{88E12486-7D43-46B6-AA72-0E0254647F14}"/>
            </a:ext>
          </a:extLst>
        </xdr:cNvPr>
        <xdr:cNvSpPr/>
      </xdr:nvSpPr>
      <xdr:spPr>
        <a:xfrm>
          <a:off x="7842250" y="68239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105152</xdr:rowOff>
    </xdr:from>
    <xdr:to>
      <xdr:col>50</xdr:col>
      <xdr:colOff>114300</xdr:colOff>
      <xdr:row>41</xdr:row>
      <xdr:rowOff>105617</xdr:rowOff>
    </xdr:to>
    <xdr:cxnSp macro="">
      <xdr:nvCxnSpPr>
        <xdr:cNvPr id="133" name="直線コネクタ 132">
          <a:extLst>
            <a:ext uri="{FF2B5EF4-FFF2-40B4-BE49-F238E27FC236}">
              <a16:creationId xmlns:a16="http://schemas.microsoft.com/office/drawing/2014/main" id="{A93B1DA6-4E0C-4EB4-A4CE-005670C7E7E3}"/>
            </a:ext>
          </a:extLst>
        </xdr:cNvPr>
        <xdr:cNvCxnSpPr/>
      </xdr:nvCxnSpPr>
      <xdr:spPr>
        <a:xfrm flipV="1">
          <a:off x="7886700" y="6874252"/>
          <a:ext cx="8001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55210</xdr:rowOff>
    </xdr:from>
    <xdr:to>
      <xdr:col>41</xdr:col>
      <xdr:colOff>101600</xdr:colOff>
      <xdr:row>41</xdr:row>
      <xdr:rowOff>156810</xdr:rowOff>
    </xdr:to>
    <xdr:sp macro="" textlink="">
      <xdr:nvSpPr>
        <xdr:cNvPr id="134" name="楕円 133">
          <a:extLst>
            <a:ext uri="{FF2B5EF4-FFF2-40B4-BE49-F238E27FC236}">
              <a16:creationId xmlns:a16="http://schemas.microsoft.com/office/drawing/2014/main" id="{45B463C5-CA58-4BED-B40E-8FC65EB508F8}"/>
            </a:ext>
          </a:extLst>
        </xdr:cNvPr>
        <xdr:cNvSpPr/>
      </xdr:nvSpPr>
      <xdr:spPr>
        <a:xfrm>
          <a:off x="7029450" y="68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105617</xdr:rowOff>
    </xdr:from>
    <xdr:to>
      <xdr:col>45</xdr:col>
      <xdr:colOff>177800</xdr:colOff>
      <xdr:row>41</xdr:row>
      <xdr:rowOff>106010</xdr:rowOff>
    </xdr:to>
    <xdr:cxnSp macro="">
      <xdr:nvCxnSpPr>
        <xdr:cNvPr id="135" name="直線コネクタ 134">
          <a:extLst>
            <a:ext uri="{FF2B5EF4-FFF2-40B4-BE49-F238E27FC236}">
              <a16:creationId xmlns:a16="http://schemas.microsoft.com/office/drawing/2014/main" id="{1575C3DB-5DC6-448F-BC5E-061C11F46C03}"/>
            </a:ext>
          </a:extLst>
        </xdr:cNvPr>
        <xdr:cNvCxnSpPr/>
      </xdr:nvCxnSpPr>
      <xdr:spPr>
        <a:xfrm flipV="1">
          <a:off x="7080250" y="6874717"/>
          <a:ext cx="80645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55772</xdr:rowOff>
    </xdr:from>
    <xdr:to>
      <xdr:col>36</xdr:col>
      <xdr:colOff>165100</xdr:colOff>
      <xdr:row>41</xdr:row>
      <xdr:rowOff>157372</xdr:rowOff>
    </xdr:to>
    <xdr:sp macro="" textlink="">
      <xdr:nvSpPr>
        <xdr:cNvPr id="136" name="楕円 135">
          <a:extLst>
            <a:ext uri="{FF2B5EF4-FFF2-40B4-BE49-F238E27FC236}">
              <a16:creationId xmlns:a16="http://schemas.microsoft.com/office/drawing/2014/main" id="{51CB5CD0-6513-4E9F-B077-D7E764250249}"/>
            </a:ext>
          </a:extLst>
        </xdr:cNvPr>
        <xdr:cNvSpPr/>
      </xdr:nvSpPr>
      <xdr:spPr>
        <a:xfrm>
          <a:off x="6235700" y="68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106010</xdr:rowOff>
    </xdr:from>
    <xdr:to>
      <xdr:col>41</xdr:col>
      <xdr:colOff>50800</xdr:colOff>
      <xdr:row>41</xdr:row>
      <xdr:rowOff>106572</xdr:rowOff>
    </xdr:to>
    <xdr:cxnSp macro="">
      <xdr:nvCxnSpPr>
        <xdr:cNvPr id="137" name="直線コネクタ 136">
          <a:extLst>
            <a:ext uri="{FF2B5EF4-FFF2-40B4-BE49-F238E27FC236}">
              <a16:creationId xmlns:a16="http://schemas.microsoft.com/office/drawing/2014/main" id="{3A5FD2DD-7022-48A9-B051-4C310AA550BD}"/>
            </a:ext>
          </a:extLst>
        </xdr:cNvPr>
        <xdr:cNvCxnSpPr/>
      </xdr:nvCxnSpPr>
      <xdr:spPr>
        <a:xfrm flipV="1">
          <a:off x="6286500" y="6875110"/>
          <a:ext cx="79375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AE6E5F31-ED59-4956-B273-F1AB51FE8A7E}"/>
            </a:ext>
          </a:extLst>
        </xdr:cNvPr>
        <xdr:cNvSpPr txBox="1"/>
      </xdr:nvSpPr>
      <xdr:spPr>
        <a:xfrm>
          <a:off x="8425961" y="659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148927</xdr:rowOff>
    </xdr:from>
    <xdr:ext cx="534377" cy="259045"/>
    <xdr:sp macro="" textlink="">
      <xdr:nvSpPr>
        <xdr:cNvPr id="139" name="n_2aveValue【道路】&#10;一人当たり延長">
          <a:extLst>
            <a:ext uri="{FF2B5EF4-FFF2-40B4-BE49-F238E27FC236}">
              <a16:creationId xmlns:a16="http://schemas.microsoft.com/office/drawing/2014/main" id="{F2F05910-9BCD-4559-9327-E8677599EF09}"/>
            </a:ext>
          </a:extLst>
        </xdr:cNvPr>
        <xdr:cNvSpPr txBox="1"/>
      </xdr:nvSpPr>
      <xdr:spPr>
        <a:xfrm>
          <a:off x="7644911" y="6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157212</xdr:rowOff>
    </xdr:from>
    <xdr:ext cx="534377" cy="259045"/>
    <xdr:sp macro="" textlink="">
      <xdr:nvSpPr>
        <xdr:cNvPr id="140" name="n_3aveValue【道路】&#10;一人当たり延長">
          <a:extLst>
            <a:ext uri="{FF2B5EF4-FFF2-40B4-BE49-F238E27FC236}">
              <a16:creationId xmlns:a16="http://schemas.microsoft.com/office/drawing/2014/main" id="{A7E8A1BA-1BFA-4F03-9B40-B7D26091BC70}"/>
            </a:ext>
          </a:extLst>
        </xdr:cNvPr>
        <xdr:cNvSpPr txBox="1"/>
      </xdr:nvSpPr>
      <xdr:spPr>
        <a:xfrm>
          <a:off x="6851161" y="69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156942</xdr:rowOff>
    </xdr:from>
    <xdr:ext cx="534377" cy="259045"/>
    <xdr:sp macro="" textlink="">
      <xdr:nvSpPr>
        <xdr:cNvPr id="141" name="n_4aveValue【道路】&#10;一人当たり延長">
          <a:extLst>
            <a:ext uri="{FF2B5EF4-FFF2-40B4-BE49-F238E27FC236}">
              <a16:creationId xmlns:a16="http://schemas.microsoft.com/office/drawing/2014/main" id="{2F9B0742-4A53-44E0-9A22-B99BAC187DA9}"/>
            </a:ext>
          </a:extLst>
        </xdr:cNvPr>
        <xdr:cNvSpPr txBox="1"/>
      </xdr:nvSpPr>
      <xdr:spPr>
        <a:xfrm>
          <a:off x="6038361" y="69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147079</xdr:rowOff>
    </xdr:from>
    <xdr:ext cx="534377" cy="259045"/>
    <xdr:sp macro="" textlink="">
      <xdr:nvSpPr>
        <xdr:cNvPr id="142" name="n_1mainValue【道路】&#10;一人当たり延長">
          <a:extLst>
            <a:ext uri="{FF2B5EF4-FFF2-40B4-BE49-F238E27FC236}">
              <a16:creationId xmlns:a16="http://schemas.microsoft.com/office/drawing/2014/main" id="{20E7A44B-A066-4315-BBBD-3A39DAF74683}"/>
            </a:ext>
          </a:extLst>
        </xdr:cNvPr>
        <xdr:cNvSpPr txBox="1"/>
      </xdr:nvSpPr>
      <xdr:spPr>
        <a:xfrm>
          <a:off x="8425961" y="691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1494</xdr:rowOff>
    </xdr:from>
    <xdr:ext cx="534377" cy="259045"/>
    <xdr:sp macro="" textlink="">
      <xdr:nvSpPr>
        <xdr:cNvPr id="143" name="n_2mainValue【道路】&#10;一人当たり延長">
          <a:extLst>
            <a:ext uri="{FF2B5EF4-FFF2-40B4-BE49-F238E27FC236}">
              <a16:creationId xmlns:a16="http://schemas.microsoft.com/office/drawing/2014/main" id="{32AED8DF-4167-47D5-BEA7-1D1E583D501F}"/>
            </a:ext>
          </a:extLst>
        </xdr:cNvPr>
        <xdr:cNvSpPr txBox="1"/>
      </xdr:nvSpPr>
      <xdr:spPr>
        <a:xfrm>
          <a:off x="7644911" y="660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1887</xdr:rowOff>
    </xdr:from>
    <xdr:ext cx="534377" cy="259045"/>
    <xdr:sp macro="" textlink="">
      <xdr:nvSpPr>
        <xdr:cNvPr id="144" name="n_3mainValue【道路】&#10;一人当たり延長">
          <a:extLst>
            <a:ext uri="{FF2B5EF4-FFF2-40B4-BE49-F238E27FC236}">
              <a16:creationId xmlns:a16="http://schemas.microsoft.com/office/drawing/2014/main" id="{AF021F95-08E0-416B-8B90-BF3CC49C0593}"/>
            </a:ext>
          </a:extLst>
        </xdr:cNvPr>
        <xdr:cNvSpPr txBox="1"/>
      </xdr:nvSpPr>
      <xdr:spPr>
        <a:xfrm>
          <a:off x="6851161" y="660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2449</xdr:rowOff>
    </xdr:from>
    <xdr:ext cx="534377" cy="259045"/>
    <xdr:sp macro="" textlink="">
      <xdr:nvSpPr>
        <xdr:cNvPr id="145" name="n_4mainValue【道路】&#10;一人当たり延長">
          <a:extLst>
            <a:ext uri="{FF2B5EF4-FFF2-40B4-BE49-F238E27FC236}">
              <a16:creationId xmlns:a16="http://schemas.microsoft.com/office/drawing/2014/main" id="{C4A13411-FA9F-49BF-AA84-343052AE7008}"/>
            </a:ext>
          </a:extLst>
        </xdr:cNvPr>
        <xdr:cNvSpPr txBox="1"/>
      </xdr:nvSpPr>
      <xdr:spPr>
        <a:xfrm>
          <a:off x="6038361" y="6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32A379B-D6FF-4C4B-8E12-83AA2380894A}"/>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700013A-6108-4A4E-B866-CE2C5846681C}"/>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5500B80-676E-4947-A2B3-55799EA7FED1}"/>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E6BB6AA-F1C5-4E9E-9057-CACBA5C7AE95}"/>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28DDC94-60C3-4BC6-9BF9-835077EC8E2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81D9366-E0D9-4C59-997F-252B045690A4}"/>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C8C3352-4162-4AF1-A106-C97EE03A7FB0}"/>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456A8C8-4A80-4575-993A-F709EBA3F1DC}"/>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4D9162C-4C91-4625-AB8D-5C5C00B60624}"/>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34DA229-574C-49E8-9702-6A0853CC6AF4}"/>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2958611-E99F-428D-80F8-F46BD21E40BA}"/>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D2ED7BE-2328-4491-AC68-75023A114DC6}"/>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2C46ADE2-F342-4CC2-A1E6-F59C9484578F}"/>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FC7B818-C9E0-4472-B6DB-FED101F55A85}"/>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3C15C72-E539-48D3-B066-2755434B9916}"/>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65067B1-1B93-4B2C-9A0D-D6982EC38F3C}"/>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D52B0D2-9A88-49BF-844B-96B0BEF8CDAC}"/>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3AFEEAA-7411-42DC-BD7A-A33A57B4ED78}"/>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61C4DA0-B043-4C7A-8027-D79D70BB0F75}"/>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CB7D3CA-85CD-4226-97A3-20CB71D5C3B9}"/>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1E0E95E-02C8-40D6-AA52-5DD037380F1C}"/>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9D0510C-D701-4E5A-9A82-7911EA9490F4}"/>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1C39967-E8BF-4FB1-9288-316B7427B452}"/>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6C18B9A-1181-4293-B4D0-8660563A6004}"/>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DC6C7058-A5B6-4196-B481-6F71F3778901}"/>
            </a:ext>
          </a:extLst>
        </xdr:cNvPr>
        <xdr:cNvCxnSpPr/>
      </xdr:nvCxnSpPr>
      <xdr:spPr>
        <a:xfrm flipV="1">
          <a:off x="4177665" y="921956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A6E3A38-B84A-4CB6-BBEA-256C59FE020E}"/>
            </a:ext>
          </a:extLst>
        </xdr:cNvPr>
        <xdr:cNvSpPr txBox="1"/>
      </xdr:nvSpPr>
      <xdr:spPr>
        <a:xfrm>
          <a:off x="4216400" y="1059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84FDA34F-E988-4C56-A95D-EEF329DBE5B4}"/>
            </a:ext>
          </a:extLst>
        </xdr:cNvPr>
        <xdr:cNvCxnSpPr/>
      </xdr:nvCxnSpPr>
      <xdr:spPr>
        <a:xfrm>
          <a:off x="4108450" y="10594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FC18D9C8-372A-4389-8E54-C16B1C826088}"/>
            </a:ext>
          </a:extLst>
        </xdr:cNvPr>
        <xdr:cNvSpPr txBox="1"/>
      </xdr:nvSpPr>
      <xdr:spPr>
        <a:xfrm>
          <a:off x="4216400" y="900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4A273BF7-C7BE-4E54-8B89-A356B3C1925D}"/>
            </a:ext>
          </a:extLst>
        </xdr:cNvPr>
        <xdr:cNvCxnSpPr/>
      </xdr:nvCxnSpPr>
      <xdr:spPr>
        <a:xfrm>
          <a:off x="4108450" y="9219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DFC103F-F0AD-4D29-BB0C-3D61E5A90618}"/>
            </a:ext>
          </a:extLst>
        </xdr:cNvPr>
        <xdr:cNvSpPr txBox="1"/>
      </xdr:nvSpPr>
      <xdr:spPr>
        <a:xfrm>
          <a:off x="4216400" y="9851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D3BDA531-1721-4500-BADC-6A4EB1633952}"/>
            </a:ext>
          </a:extLst>
        </xdr:cNvPr>
        <xdr:cNvSpPr/>
      </xdr:nvSpPr>
      <xdr:spPr>
        <a:xfrm>
          <a:off x="4127500" y="9872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9836E116-C339-4022-9A34-3F64D4C09804}"/>
            </a:ext>
          </a:extLst>
        </xdr:cNvPr>
        <xdr:cNvSpPr/>
      </xdr:nvSpPr>
      <xdr:spPr>
        <a:xfrm>
          <a:off x="3384550" y="9853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78" name="フローチャート: 判断 177">
          <a:extLst>
            <a:ext uri="{FF2B5EF4-FFF2-40B4-BE49-F238E27FC236}">
              <a16:creationId xmlns:a16="http://schemas.microsoft.com/office/drawing/2014/main" id="{B0DE9A40-D4E4-477A-94F6-F9A0FA3C26E3}"/>
            </a:ext>
          </a:extLst>
        </xdr:cNvPr>
        <xdr:cNvSpPr/>
      </xdr:nvSpPr>
      <xdr:spPr>
        <a:xfrm>
          <a:off x="2571750" y="989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79" name="フローチャート: 判断 178">
          <a:extLst>
            <a:ext uri="{FF2B5EF4-FFF2-40B4-BE49-F238E27FC236}">
              <a16:creationId xmlns:a16="http://schemas.microsoft.com/office/drawing/2014/main" id="{C3184D1C-B8D1-4B5E-AC6A-B94CF9F0DA5A}"/>
            </a:ext>
          </a:extLst>
        </xdr:cNvPr>
        <xdr:cNvSpPr/>
      </xdr:nvSpPr>
      <xdr:spPr>
        <a:xfrm>
          <a:off x="1778000" y="9812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80" name="フローチャート: 判断 179">
          <a:extLst>
            <a:ext uri="{FF2B5EF4-FFF2-40B4-BE49-F238E27FC236}">
              <a16:creationId xmlns:a16="http://schemas.microsoft.com/office/drawing/2014/main" id="{A214AFC4-00EE-4B1B-AD13-A7461329BCFB}"/>
            </a:ext>
          </a:extLst>
        </xdr:cNvPr>
        <xdr:cNvSpPr/>
      </xdr:nvSpPr>
      <xdr:spPr>
        <a:xfrm>
          <a:off x="984250" y="9791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2DCF0DF-91C8-4B9C-9D4F-90437C66D100}"/>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74BEC67-956D-4091-BEE0-65712F4EA20D}"/>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A8C3E82-12EE-4069-89D6-B5ABEBA000DB}"/>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133332-001B-4F8D-8F45-F91839845B98}"/>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5BAF91-FA65-4062-BAE8-D93430D810D7}"/>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46355</xdr:rowOff>
    </xdr:from>
    <xdr:to>
      <xdr:col>24</xdr:col>
      <xdr:colOff>114300</xdr:colOff>
      <xdr:row>58</xdr:row>
      <xdr:rowOff>147955</xdr:rowOff>
    </xdr:to>
    <xdr:sp macro="" textlink="">
      <xdr:nvSpPr>
        <xdr:cNvPr id="186" name="楕円 185">
          <a:extLst>
            <a:ext uri="{FF2B5EF4-FFF2-40B4-BE49-F238E27FC236}">
              <a16:creationId xmlns:a16="http://schemas.microsoft.com/office/drawing/2014/main" id="{00EF94F0-94E9-4A0C-BAD8-789AE30A6381}"/>
            </a:ext>
          </a:extLst>
        </xdr:cNvPr>
        <xdr:cNvSpPr/>
      </xdr:nvSpPr>
      <xdr:spPr>
        <a:xfrm>
          <a:off x="4127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69232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2D5DEB9F-66AF-4E13-9402-F342E3101F10}"/>
            </a:ext>
          </a:extLst>
        </xdr:cNvPr>
        <xdr:cNvSpPr txBox="1"/>
      </xdr:nvSpPr>
      <xdr:spPr>
        <a:xfrm>
          <a:off x="4216400"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13970</xdr:rowOff>
    </xdr:from>
    <xdr:to>
      <xdr:col>15</xdr:col>
      <xdr:colOff>101600</xdr:colOff>
      <xdr:row>58</xdr:row>
      <xdr:rowOff>115570</xdr:rowOff>
    </xdr:to>
    <xdr:sp macro="" textlink="">
      <xdr:nvSpPr>
        <xdr:cNvPr id="188" name="楕円 187">
          <a:extLst>
            <a:ext uri="{FF2B5EF4-FFF2-40B4-BE49-F238E27FC236}">
              <a16:creationId xmlns:a16="http://schemas.microsoft.com/office/drawing/2014/main" id="{88DFCC03-240C-40DF-9312-F068E62CFF27}"/>
            </a:ext>
          </a:extLst>
        </xdr:cNvPr>
        <xdr:cNvSpPr/>
      </xdr:nvSpPr>
      <xdr:spPr>
        <a:xfrm>
          <a:off x="257175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158750</xdr:rowOff>
    </xdr:from>
    <xdr:to>
      <xdr:col>10</xdr:col>
      <xdr:colOff>165100</xdr:colOff>
      <xdr:row>58</xdr:row>
      <xdr:rowOff>88900</xdr:rowOff>
    </xdr:to>
    <xdr:sp macro="" textlink="">
      <xdr:nvSpPr>
        <xdr:cNvPr id="189" name="楕円 188">
          <a:extLst>
            <a:ext uri="{FF2B5EF4-FFF2-40B4-BE49-F238E27FC236}">
              <a16:creationId xmlns:a16="http://schemas.microsoft.com/office/drawing/2014/main" id="{11A5A523-1675-4DA7-ACC1-45B0AC851807}"/>
            </a:ext>
          </a:extLst>
        </xdr:cNvPr>
        <xdr:cNvSpPr/>
      </xdr:nvSpPr>
      <xdr:spPr>
        <a:xfrm>
          <a:off x="1778000" y="956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64770</xdr:rowOff>
    </xdr:to>
    <xdr:cxnSp macro="">
      <xdr:nvCxnSpPr>
        <xdr:cNvPr id="190" name="直線コネクタ 189">
          <a:extLst>
            <a:ext uri="{FF2B5EF4-FFF2-40B4-BE49-F238E27FC236}">
              <a16:creationId xmlns:a16="http://schemas.microsoft.com/office/drawing/2014/main" id="{E07C4FA3-2813-409E-AFC8-041B98912996}"/>
            </a:ext>
          </a:extLst>
        </xdr:cNvPr>
        <xdr:cNvCxnSpPr/>
      </xdr:nvCxnSpPr>
      <xdr:spPr>
        <a:xfrm>
          <a:off x="1828800" y="961390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133985</xdr:rowOff>
    </xdr:from>
    <xdr:to>
      <xdr:col>6</xdr:col>
      <xdr:colOff>38100</xdr:colOff>
      <xdr:row>58</xdr:row>
      <xdr:rowOff>64135</xdr:rowOff>
    </xdr:to>
    <xdr:sp macro="" textlink="">
      <xdr:nvSpPr>
        <xdr:cNvPr id="191" name="楕円 190">
          <a:extLst>
            <a:ext uri="{FF2B5EF4-FFF2-40B4-BE49-F238E27FC236}">
              <a16:creationId xmlns:a16="http://schemas.microsoft.com/office/drawing/2014/main" id="{B4CF07A2-BD23-4CBF-A180-9BB486A75A08}"/>
            </a:ext>
          </a:extLst>
        </xdr:cNvPr>
        <xdr:cNvSpPr/>
      </xdr:nvSpPr>
      <xdr:spPr>
        <a:xfrm>
          <a:off x="984250" y="9544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xdr:rowOff>
    </xdr:from>
    <xdr:to>
      <xdr:col>10</xdr:col>
      <xdr:colOff>114300</xdr:colOff>
      <xdr:row>58</xdr:row>
      <xdr:rowOff>38100</xdr:rowOff>
    </xdr:to>
    <xdr:cxnSp macro="">
      <xdr:nvCxnSpPr>
        <xdr:cNvPr id="192" name="直線コネクタ 191">
          <a:extLst>
            <a:ext uri="{FF2B5EF4-FFF2-40B4-BE49-F238E27FC236}">
              <a16:creationId xmlns:a16="http://schemas.microsoft.com/office/drawing/2014/main" id="{79EB8B60-E6FD-4464-96F9-C9D61F4DFC78}"/>
            </a:ext>
          </a:extLst>
        </xdr:cNvPr>
        <xdr:cNvCxnSpPr/>
      </xdr:nvCxnSpPr>
      <xdr:spPr>
        <a:xfrm>
          <a:off x="1028700" y="9589135"/>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6264AA0C-8A74-44E1-9E2B-F9D396FDA23B}"/>
            </a:ext>
          </a:extLst>
        </xdr:cNvPr>
        <xdr:cNvSpPr txBox="1"/>
      </xdr:nvSpPr>
      <xdr:spPr>
        <a:xfrm>
          <a:off x="3239144" y="963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CD07E0E5-F9A8-450B-AC35-59E213820EA1}"/>
            </a:ext>
          </a:extLst>
        </xdr:cNvPr>
        <xdr:cNvSpPr txBox="1"/>
      </xdr:nvSpPr>
      <xdr:spPr>
        <a:xfrm>
          <a:off x="24390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E6DF8EC0-B5FA-47C0-9AD1-785D2591E2B9}"/>
            </a:ext>
          </a:extLst>
        </xdr:cNvPr>
        <xdr:cNvSpPr txBox="1"/>
      </xdr:nvSpPr>
      <xdr:spPr>
        <a:xfrm>
          <a:off x="164529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142892</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39DA9229-6C81-4464-8BF5-534E26DF5809}"/>
            </a:ext>
          </a:extLst>
        </xdr:cNvPr>
        <xdr:cNvSpPr txBox="1"/>
      </xdr:nvSpPr>
      <xdr:spPr>
        <a:xfrm>
          <a:off x="8515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132097</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2DE3F1D1-D5D4-4895-936B-82DE774AC4A4}"/>
            </a:ext>
          </a:extLst>
        </xdr:cNvPr>
        <xdr:cNvSpPr txBox="1"/>
      </xdr:nvSpPr>
      <xdr:spPr>
        <a:xfrm>
          <a:off x="2439044" y="937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105427</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E0E8E488-5F84-4680-91C5-FB05DC770ECB}"/>
            </a:ext>
          </a:extLst>
        </xdr:cNvPr>
        <xdr:cNvSpPr txBox="1"/>
      </xdr:nvSpPr>
      <xdr:spPr>
        <a:xfrm>
          <a:off x="1645294" y="935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80662</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8EE5D8FA-D2B3-4CBC-ABC6-B7476FDB8DCC}"/>
            </a:ext>
          </a:extLst>
        </xdr:cNvPr>
        <xdr:cNvSpPr txBox="1"/>
      </xdr:nvSpPr>
      <xdr:spPr>
        <a:xfrm>
          <a:off x="851544" y="932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4921CF7E-7BF3-44C1-B81B-654A2E793C50}"/>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17F4167E-AB79-4B1B-843D-F84B6A8E3CB7}"/>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6AB6EAAD-DA22-4FD8-8A4A-9A71E3E4D760}"/>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7114DF49-4954-41FB-AB34-3ED24CBD0B25}"/>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8973BFC0-A12B-450E-8AA1-9A32C65D8FFC}"/>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78929412-A7EE-4830-AEC9-556E706C7F09}"/>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B7896E43-81B2-4E9B-AC92-230758E18784}"/>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946157B0-F20C-4D0C-B0FD-414FEB1A3F34}"/>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BD213978-6914-495A-8350-95B595836A69}"/>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E2F08BBA-E2A1-41C8-B76D-00ADE7A6ACCE}"/>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0" name="直線コネクタ 209">
          <a:extLst>
            <a:ext uri="{FF2B5EF4-FFF2-40B4-BE49-F238E27FC236}">
              <a16:creationId xmlns:a16="http://schemas.microsoft.com/office/drawing/2014/main" id="{1C864B88-08B9-47C0-9E85-709EBD1C8B8B}"/>
            </a:ext>
          </a:extLst>
        </xdr:cNvPr>
        <xdr:cNvCxnSpPr/>
      </xdr:nvCxnSpPr>
      <xdr:spPr>
        <a:xfrm>
          <a:off x="5956300" y="1056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1" name="テキスト ボックス 210">
          <a:extLst>
            <a:ext uri="{FF2B5EF4-FFF2-40B4-BE49-F238E27FC236}">
              <a16:creationId xmlns:a16="http://schemas.microsoft.com/office/drawing/2014/main" id="{94A02A4F-9AAF-4A23-BAC8-4DF19AE0DCAC}"/>
            </a:ext>
          </a:extLst>
        </xdr:cNvPr>
        <xdr:cNvSpPr txBox="1"/>
      </xdr:nvSpPr>
      <xdr:spPr>
        <a:xfrm>
          <a:off x="5726564" y="10430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2" name="直線コネクタ 211">
          <a:extLst>
            <a:ext uri="{FF2B5EF4-FFF2-40B4-BE49-F238E27FC236}">
              <a16:creationId xmlns:a16="http://schemas.microsoft.com/office/drawing/2014/main" id="{72523A26-82D2-4CEE-9655-0022738423CE}"/>
            </a:ext>
          </a:extLst>
        </xdr:cNvPr>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3" name="テキスト ボックス 212">
          <a:extLst>
            <a:ext uri="{FF2B5EF4-FFF2-40B4-BE49-F238E27FC236}">
              <a16:creationId xmlns:a16="http://schemas.microsoft.com/office/drawing/2014/main" id="{2F618144-78EF-458C-9402-BED3E2579520}"/>
            </a:ext>
          </a:extLst>
        </xdr:cNvPr>
        <xdr:cNvSpPr txBox="1"/>
      </xdr:nvSpPr>
      <xdr:spPr>
        <a:xfrm>
          <a:off x="5327878" y="999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4" name="直線コネクタ 213">
          <a:extLst>
            <a:ext uri="{FF2B5EF4-FFF2-40B4-BE49-F238E27FC236}">
              <a16:creationId xmlns:a16="http://schemas.microsoft.com/office/drawing/2014/main" id="{D04303EC-7D03-4850-B437-216186085A66}"/>
            </a:ext>
          </a:extLst>
        </xdr:cNvPr>
        <xdr:cNvCxnSpPr/>
      </xdr:nvCxnSpPr>
      <xdr:spPr>
        <a:xfrm>
          <a:off x="5956300" y="969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5" name="テキスト ボックス 214">
          <a:extLst>
            <a:ext uri="{FF2B5EF4-FFF2-40B4-BE49-F238E27FC236}">
              <a16:creationId xmlns:a16="http://schemas.microsoft.com/office/drawing/2014/main" id="{C262BAB9-AC77-4E87-BDB8-EA3D8F398575}"/>
            </a:ext>
          </a:extLst>
        </xdr:cNvPr>
        <xdr:cNvSpPr txBox="1"/>
      </xdr:nvSpPr>
      <xdr:spPr>
        <a:xfrm>
          <a:off x="5327878" y="9554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6" name="直線コネクタ 215">
          <a:extLst>
            <a:ext uri="{FF2B5EF4-FFF2-40B4-BE49-F238E27FC236}">
              <a16:creationId xmlns:a16="http://schemas.microsoft.com/office/drawing/2014/main" id="{700B5E53-DDDA-4FDC-ABB6-56C2A25DE161}"/>
            </a:ext>
          </a:extLst>
        </xdr:cNvPr>
        <xdr:cNvCxnSpPr/>
      </xdr:nvCxnSpPr>
      <xdr:spPr>
        <a:xfrm>
          <a:off x="5956300" y="924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7" name="テキスト ボックス 216">
          <a:extLst>
            <a:ext uri="{FF2B5EF4-FFF2-40B4-BE49-F238E27FC236}">
              <a16:creationId xmlns:a16="http://schemas.microsoft.com/office/drawing/2014/main" id="{35614BCC-5F32-4700-AF95-4F90352AA06E}"/>
            </a:ext>
          </a:extLst>
        </xdr:cNvPr>
        <xdr:cNvSpPr txBox="1"/>
      </xdr:nvSpPr>
      <xdr:spPr>
        <a:xfrm>
          <a:off x="5327878" y="9109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91D2F3B2-5172-4B6B-8C58-FC6B933D71AC}"/>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6D75FB42-B80E-4092-A152-36C5B9B6B2BC}"/>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C0DDFAC4-4033-4176-ABD3-AC9E82F2D19D}"/>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1" name="直線コネクタ 220">
          <a:extLst>
            <a:ext uri="{FF2B5EF4-FFF2-40B4-BE49-F238E27FC236}">
              <a16:creationId xmlns:a16="http://schemas.microsoft.com/office/drawing/2014/main" id="{F5A91523-201D-4D13-BB11-6511E150890D}"/>
            </a:ext>
          </a:extLst>
        </xdr:cNvPr>
        <xdr:cNvCxnSpPr/>
      </xdr:nvCxnSpPr>
      <xdr:spPr>
        <a:xfrm flipV="1">
          <a:off x="9429115" y="9433010"/>
          <a:ext cx="0" cy="11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AECC1650-2246-4285-9EC0-B2230D14DEFA}"/>
            </a:ext>
          </a:extLst>
        </xdr:cNvPr>
        <xdr:cNvSpPr txBox="1"/>
      </xdr:nvSpPr>
      <xdr:spPr>
        <a:xfrm>
          <a:off x="9467850" y="1056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3" name="直線コネクタ 222">
          <a:extLst>
            <a:ext uri="{FF2B5EF4-FFF2-40B4-BE49-F238E27FC236}">
              <a16:creationId xmlns:a16="http://schemas.microsoft.com/office/drawing/2014/main" id="{D3C37248-B39F-45DB-837F-B3D9B89F15E7}"/>
            </a:ext>
          </a:extLst>
        </xdr:cNvPr>
        <xdr:cNvCxnSpPr/>
      </xdr:nvCxnSpPr>
      <xdr:spPr>
        <a:xfrm>
          <a:off x="9359900" y="10565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BE069BBB-5ED7-4CE4-B9EC-EDC115B44923}"/>
            </a:ext>
          </a:extLst>
        </xdr:cNvPr>
        <xdr:cNvSpPr txBox="1"/>
      </xdr:nvSpPr>
      <xdr:spPr>
        <a:xfrm>
          <a:off x="9467850" y="9220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5" name="直線コネクタ 224">
          <a:extLst>
            <a:ext uri="{FF2B5EF4-FFF2-40B4-BE49-F238E27FC236}">
              <a16:creationId xmlns:a16="http://schemas.microsoft.com/office/drawing/2014/main" id="{8D5CB1AD-1470-4F05-94B1-47E35079F682}"/>
            </a:ext>
          </a:extLst>
        </xdr:cNvPr>
        <xdr:cNvCxnSpPr/>
      </xdr:nvCxnSpPr>
      <xdr:spPr>
        <a:xfrm>
          <a:off x="9359900" y="9433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EFC89A85-744E-496D-8DA5-F45705A791FD}"/>
            </a:ext>
          </a:extLst>
        </xdr:cNvPr>
        <xdr:cNvSpPr txBox="1"/>
      </xdr:nvSpPr>
      <xdr:spPr>
        <a:xfrm>
          <a:off x="9467850" y="10262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27" name="フローチャート: 判断 226">
          <a:extLst>
            <a:ext uri="{FF2B5EF4-FFF2-40B4-BE49-F238E27FC236}">
              <a16:creationId xmlns:a16="http://schemas.microsoft.com/office/drawing/2014/main" id="{D06333F9-5E79-4922-BCB4-E405015B527B}"/>
            </a:ext>
          </a:extLst>
        </xdr:cNvPr>
        <xdr:cNvSpPr/>
      </xdr:nvSpPr>
      <xdr:spPr>
        <a:xfrm>
          <a:off x="9398000" y="104046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28" name="フローチャート: 判断 227">
          <a:extLst>
            <a:ext uri="{FF2B5EF4-FFF2-40B4-BE49-F238E27FC236}">
              <a16:creationId xmlns:a16="http://schemas.microsoft.com/office/drawing/2014/main" id="{FA9A76ED-B5B7-41F0-AFCB-9DE2DA8AB21D}"/>
            </a:ext>
          </a:extLst>
        </xdr:cNvPr>
        <xdr:cNvSpPr/>
      </xdr:nvSpPr>
      <xdr:spPr>
        <a:xfrm>
          <a:off x="8636000" y="1040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60005</xdr:rowOff>
    </xdr:from>
    <xdr:to>
      <xdr:col>46</xdr:col>
      <xdr:colOff>38100</xdr:colOff>
      <xdr:row>63</xdr:row>
      <xdr:rowOff>161605</xdr:rowOff>
    </xdr:to>
    <xdr:sp macro="" textlink="">
      <xdr:nvSpPr>
        <xdr:cNvPr id="229" name="フローチャート: 判断 228">
          <a:extLst>
            <a:ext uri="{FF2B5EF4-FFF2-40B4-BE49-F238E27FC236}">
              <a16:creationId xmlns:a16="http://schemas.microsoft.com/office/drawing/2014/main" id="{DEFBA852-9E5B-4C17-B9EA-922299213792}"/>
            </a:ext>
          </a:extLst>
        </xdr:cNvPr>
        <xdr:cNvSpPr/>
      </xdr:nvSpPr>
      <xdr:spPr>
        <a:xfrm>
          <a:off x="7842250" y="10461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78316</xdr:rowOff>
    </xdr:from>
    <xdr:to>
      <xdr:col>41</xdr:col>
      <xdr:colOff>101600</xdr:colOff>
      <xdr:row>64</xdr:row>
      <xdr:rowOff>8466</xdr:rowOff>
    </xdr:to>
    <xdr:sp macro="" textlink="">
      <xdr:nvSpPr>
        <xdr:cNvPr id="230" name="フローチャート: 判断 229">
          <a:extLst>
            <a:ext uri="{FF2B5EF4-FFF2-40B4-BE49-F238E27FC236}">
              <a16:creationId xmlns:a16="http://schemas.microsoft.com/office/drawing/2014/main" id="{9D048C73-9B62-4A2F-8C3E-73A7B4861066}"/>
            </a:ext>
          </a:extLst>
        </xdr:cNvPr>
        <xdr:cNvSpPr/>
      </xdr:nvSpPr>
      <xdr:spPr>
        <a:xfrm>
          <a:off x="7029450" y="104796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77177</xdr:rowOff>
    </xdr:from>
    <xdr:to>
      <xdr:col>36</xdr:col>
      <xdr:colOff>165100</xdr:colOff>
      <xdr:row>64</xdr:row>
      <xdr:rowOff>7327</xdr:rowOff>
    </xdr:to>
    <xdr:sp macro="" textlink="">
      <xdr:nvSpPr>
        <xdr:cNvPr id="231" name="フローチャート: 判断 230">
          <a:extLst>
            <a:ext uri="{FF2B5EF4-FFF2-40B4-BE49-F238E27FC236}">
              <a16:creationId xmlns:a16="http://schemas.microsoft.com/office/drawing/2014/main" id="{16364043-CC74-4EB2-98FB-1A8A94C65482}"/>
            </a:ext>
          </a:extLst>
        </xdr:cNvPr>
        <xdr:cNvSpPr/>
      </xdr:nvSpPr>
      <xdr:spPr>
        <a:xfrm>
          <a:off x="6235700" y="104784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AC145D0-65CB-4E59-97B2-FBF8C3AFB5F6}"/>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035F5F8-9C6C-4DD4-961E-0B4AB161B423}"/>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4BA6071-4F40-4F27-BF90-A52F9B0C1774}"/>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06FB2F5-8E39-41C1-B38B-3A3ACB79FDEE}"/>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F4C169A-F79C-4C88-BF5B-2818B5921B7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84841</xdr:rowOff>
    </xdr:from>
    <xdr:to>
      <xdr:col>55</xdr:col>
      <xdr:colOff>50800</xdr:colOff>
      <xdr:row>64</xdr:row>
      <xdr:rowOff>14991</xdr:rowOff>
    </xdr:to>
    <xdr:sp macro="" textlink="">
      <xdr:nvSpPr>
        <xdr:cNvPr id="237" name="楕円 236">
          <a:extLst>
            <a:ext uri="{FF2B5EF4-FFF2-40B4-BE49-F238E27FC236}">
              <a16:creationId xmlns:a16="http://schemas.microsoft.com/office/drawing/2014/main" id="{C8016C82-37CC-47D8-9BB8-078B8B0C833E}"/>
            </a:ext>
          </a:extLst>
        </xdr:cNvPr>
        <xdr:cNvSpPr/>
      </xdr:nvSpPr>
      <xdr:spPr>
        <a:xfrm>
          <a:off x="9398000" y="104861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171218</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25D8A66C-5F8A-48D9-A2F9-B378D1D92300}"/>
            </a:ext>
          </a:extLst>
        </xdr:cNvPr>
        <xdr:cNvSpPr txBox="1"/>
      </xdr:nvSpPr>
      <xdr:spPr>
        <a:xfrm>
          <a:off x="9467850" y="1040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86904</xdr:rowOff>
    </xdr:from>
    <xdr:to>
      <xdr:col>46</xdr:col>
      <xdr:colOff>38100</xdr:colOff>
      <xdr:row>64</xdr:row>
      <xdr:rowOff>17054</xdr:rowOff>
    </xdr:to>
    <xdr:sp macro="" textlink="">
      <xdr:nvSpPr>
        <xdr:cNvPr id="239" name="楕円 238">
          <a:extLst>
            <a:ext uri="{FF2B5EF4-FFF2-40B4-BE49-F238E27FC236}">
              <a16:creationId xmlns:a16="http://schemas.microsoft.com/office/drawing/2014/main" id="{44D400A3-B777-482E-A5B3-9840B82FEBB5}"/>
            </a:ext>
          </a:extLst>
        </xdr:cNvPr>
        <xdr:cNvSpPr/>
      </xdr:nvSpPr>
      <xdr:spPr>
        <a:xfrm>
          <a:off x="7842250" y="104882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87512</xdr:rowOff>
    </xdr:from>
    <xdr:to>
      <xdr:col>41</xdr:col>
      <xdr:colOff>101600</xdr:colOff>
      <xdr:row>64</xdr:row>
      <xdr:rowOff>17662</xdr:rowOff>
    </xdr:to>
    <xdr:sp macro="" textlink="">
      <xdr:nvSpPr>
        <xdr:cNvPr id="240" name="楕円 239">
          <a:extLst>
            <a:ext uri="{FF2B5EF4-FFF2-40B4-BE49-F238E27FC236}">
              <a16:creationId xmlns:a16="http://schemas.microsoft.com/office/drawing/2014/main" id="{49AD3453-C1C4-41A1-80FB-62FD40EFCA71}"/>
            </a:ext>
          </a:extLst>
        </xdr:cNvPr>
        <xdr:cNvSpPr/>
      </xdr:nvSpPr>
      <xdr:spPr>
        <a:xfrm>
          <a:off x="7029450" y="10488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137704</xdr:rowOff>
    </xdr:from>
    <xdr:to>
      <xdr:col>45</xdr:col>
      <xdr:colOff>177800</xdr:colOff>
      <xdr:row>63</xdr:row>
      <xdr:rowOff>138312</xdr:rowOff>
    </xdr:to>
    <xdr:cxnSp macro="">
      <xdr:nvCxnSpPr>
        <xdr:cNvPr id="241" name="直線コネクタ 240">
          <a:extLst>
            <a:ext uri="{FF2B5EF4-FFF2-40B4-BE49-F238E27FC236}">
              <a16:creationId xmlns:a16="http://schemas.microsoft.com/office/drawing/2014/main" id="{84F0D9A9-18E8-43A6-A99B-A0229B90A0AE}"/>
            </a:ext>
          </a:extLst>
        </xdr:cNvPr>
        <xdr:cNvCxnSpPr/>
      </xdr:nvCxnSpPr>
      <xdr:spPr>
        <a:xfrm flipV="1">
          <a:off x="7080250" y="10539004"/>
          <a:ext cx="80645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88354</xdr:rowOff>
    </xdr:from>
    <xdr:to>
      <xdr:col>36</xdr:col>
      <xdr:colOff>165100</xdr:colOff>
      <xdr:row>64</xdr:row>
      <xdr:rowOff>18504</xdr:rowOff>
    </xdr:to>
    <xdr:sp macro="" textlink="">
      <xdr:nvSpPr>
        <xdr:cNvPr id="242" name="楕円 241">
          <a:extLst>
            <a:ext uri="{FF2B5EF4-FFF2-40B4-BE49-F238E27FC236}">
              <a16:creationId xmlns:a16="http://schemas.microsoft.com/office/drawing/2014/main" id="{2269788F-B168-4E59-80AD-2BA69646DA5C}"/>
            </a:ext>
          </a:extLst>
        </xdr:cNvPr>
        <xdr:cNvSpPr/>
      </xdr:nvSpPr>
      <xdr:spPr>
        <a:xfrm>
          <a:off x="6235700" y="104896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138312</xdr:rowOff>
    </xdr:from>
    <xdr:to>
      <xdr:col>41</xdr:col>
      <xdr:colOff>50800</xdr:colOff>
      <xdr:row>63</xdr:row>
      <xdr:rowOff>139154</xdr:rowOff>
    </xdr:to>
    <xdr:cxnSp macro="">
      <xdr:nvCxnSpPr>
        <xdr:cNvPr id="243" name="直線コネクタ 242">
          <a:extLst>
            <a:ext uri="{FF2B5EF4-FFF2-40B4-BE49-F238E27FC236}">
              <a16:creationId xmlns:a16="http://schemas.microsoft.com/office/drawing/2014/main" id="{934F2897-51F0-41C1-8FB4-07C9954A4D9E}"/>
            </a:ext>
          </a:extLst>
        </xdr:cNvPr>
        <xdr:cNvCxnSpPr/>
      </xdr:nvCxnSpPr>
      <xdr:spPr>
        <a:xfrm flipV="1">
          <a:off x="6286500" y="10539612"/>
          <a:ext cx="79375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13760CFC-2168-4653-BBA2-35D711F213C1}"/>
            </a:ext>
          </a:extLst>
        </xdr:cNvPr>
        <xdr:cNvSpPr txBox="1"/>
      </xdr:nvSpPr>
      <xdr:spPr>
        <a:xfrm>
          <a:off x="8399995" y="1019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6682</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87BEF2BC-6B3E-4253-A18F-A07FF5281EF8}"/>
            </a:ext>
          </a:extLst>
        </xdr:cNvPr>
        <xdr:cNvSpPr txBox="1"/>
      </xdr:nvSpPr>
      <xdr:spPr>
        <a:xfrm>
          <a:off x="7612595" y="1024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24993</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83CB2729-C4A5-4693-84C9-33D2D422F19D}"/>
            </a:ext>
          </a:extLst>
        </xdr:cNvPr>
        <xdr:cNvSpPr txBox="1"/>
      </xdr:nvSpPr>
      <xdr:spPr>
        <a:xfrm>
          <a:off x="6818845" y="102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23854</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5FC0788C-9EAC-4A92-9683-9507DEBF6A29}"/>
            </a:ext>
          </a:extLst>
        </xdr:cNvPr>
        <xdr:cNvSpPr txBox="1"/>
      </xdr:nvSpPr>
      <xdr:spPr>
        <a:xfrm>
          <a:off x="6006045" y="1026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8181</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FE10F278-9093-4DF8-A6AB-36F6F10721AF}"/>
            </a:ext>
          </a:extLst>
        </xdr:cNvPr>
        <xdr:cNvSpPr txBox="1"/>
      </xdr:nvSpPr>
      <xdr:spPr>
        <a:xfrm>
          <a:off x="7612595" y="1057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8789</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EA1D311F-A637-4795-A701-F387630B8A22}"/>
            </a:ext>
          </a:extLst>
        </xdr:cNvPr>
        <xdr:cNvSpPr txBox="1"/>
      </xdr:nvSpPr>
      <xdr:spPr>
        <a:xfrm>
          <a:off x="6818845" y="1057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9631</xdr:rowOff>
    </xdr:from>
    <xdr:ext cx="599010" cy="259045"/>
    <xdr:sp macro="" textlink="">
      <xdr:nvSpPr>
        <xdr:cNvPr id="250" name="n_4mainValue【橋りょう・トンネル】&#10;一人当たり有形固定資産（償却資産）額">
          <a:extLst>
            <a:ext uri="{FF2B5EF4-FFF2-40B4-BE49-F238E27FC236}">
              <a16:creationId xmlns:a16="http://schemas.microsoft.com/office/drawing/2014/main" id="{13A76868-ABA2-4381-AEE7-2779AEFD83F1}"/>
            </a:ext>
          </a:extLst>
        </xdr:cNvPr>
        <xdr:cNvSpPr txBox="1"/>
      </xdr:nvSpPr>
      <xdr:spPr>
        <a:xfrm>
          <a:off x="6006045" y="1057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CAAC801F-72FF-4300-B21C-781274B1FC4F}"/>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42B164DB-4B5F-4FDC-B025-69367DF665B1}"/>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16D2B2A9-1CE2-40A0-85AE-2C670CBB255A}"/>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0E292F04-33FA-4329-B49C-E29B4290E4C0}"/>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09707804-A05B-4BA8-B700-68461493C210}"/>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D36399DA-495B-4B73-BF63-CD98D556C7CD}"/>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A68C23D3-6DC0-4EFE-AFA0-927E3873598E}"/>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A9204B09-C266-4AEA-B332-B67B20131D01}"/>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id="{57AB9533-C1A0-4858-ADB9-8B3DBF867ED3}"/>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id="{7E4C8AD8-49CD-4F0B-B78A-93B5EDD3F3D7}"/>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id="{58242322-0FBE-4F67-8E8B-1EB1DA0242A4}"/>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id="{80E831B9-5D03-406A-A845-CB497A9B804A}"/>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id="{10B16C80-220C-48FD-A6A6-0BA26142C515}"/>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id="{3632DE64-1D23-495E-B3FC-49807C0316A3}"/>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id="{611A8D1A-5AB8-4D83-9590-F5F0411F77BF}"/>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id="{32D908B1-3A7C-441E-BA50-F3306BC84C15}"/>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a:extLst>
            <a:ext uri="{FF2B5EF4-FFF2-40B4-BE49-F238E27FC236}">
              <a16:creationId xmlns:a16="http://schemas.microsoft.com/office/drawing/2014/main" id="{518AC921-BA7E-4914-9FD4-B41F53A48B2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a:extLst>
            <a:ext uri="{FF2B5EF4-FFF2-40B4-BE49-F238E27FC236}">
              <a16:creationId xmlns:a16="http://schemas.microsoft.com/office/drawing/2014/main" id="{E0FD2818-2D46-413B-9BB0-EAC47EF0353E}"/>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a:extLst>
            <a:ext uri="{FF2B5EF4-FFF2-40B4-BE49-F238E27FC236}">
              <a16:creationId xmlns:a16="http://schemas.microsoft.com/office/drawing/2014/main" id="{F3FC1DE9-EAA4-495A-8B9A-FC7CCD22A971}"/>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a:extLst>
            <a:ext uri="{FF2B5EF4-FFF2-40B4-BE49-F238E27FC236}">
              <a16:creationId xmlns:a16="http://schemas.microsoft.com/office/drawing/2014/main" id="{D38761CE-1171-4A4B-AA73-561DBD651F75}"/>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a:extLst>
            <a:ext uri="{FF2B5EF4-FFF2-40B4-BE49-F238E27FC236}">
              <a16:creationId xmlns:a16="http://schemas.microsoft.com/office/drawing/2014/main" id="{FECFADF1-DDC5-4D4C-9111-BE07518A5537}"/>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a:extLst>
            <a:ext uri="{FF2B5EF4-FFF2-40B4-BE49-F238E27FC236}">
              <a16:creationId xmlns:a16="http://schemas.microsoft.com/office/drawing/2014/main" id="{9A25B4ED-79E4-4BAB-84D6-375BB0FD1432}"/>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a:extLst>
            <a:ext uri="{FF2B5EF4-FFF2-40B4-BE49-F238E27FC236}">
              <a16:creationId xmlns:a16="http://schemas.microsoft.com/office/drawing/2014/main" id="{13AA5131-ADA8-47BA-BF42-3EACB20E2A09}"/>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a:extLst>
            <a:ext uri="{FF2B5EF4-FFF2-40B4-BE49-F238E27FC236}">
              <a16:creationId xmlns:a16="http://schemas.microsoft.com/office/drawing/2014/main" id="{AD50763F-4A26-4712-9924-8B3DEA197C42}"/>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5" name="正方形/長方形 274">
          <a:extLst>
            <a:ext uri="{FF2B5EF4-FFF2-40B4-BE49-F238E27FC236}">
              <a16:creationId xmlns:a16="http://schemas.microsoft.com/office/drawing/2014/main" id="{9782F0A0-D6BF-4B0F-A83A-6A1F3A4DDFAE}"/>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6" name="正方形/長方形 275">
          <a:extLst>
            <a:ext uri="{FF2B5EF4-FFF2-40B4-BE49-F238E27FC236}">
              <a16:creationId xmlns:a16="http://schemas.microsoft.com/office/drawing/2014/main" id="{9BCDDD13-6CBA-4A2A-8795-D99BFBCC1485}"/>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7" name="正方形/長方形 276">
          <a:extLst>
            <a:ext uri="{FF2B5EF4-FFF2-40B4-BE49-F238E27FC236}">
              <a16:creationId xmlns:a16="http://schemas.microsoft.com/office/drawing/2014/main" id="{3852E9B3-F437-49AA-AD8F-4D45F348AEE2}"/>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8" name="正方形/長方形 277">
          <a:extLst>
            <a:ext uri="{FF2B5EF4-FFF2-40B4-BE49-F238E27FC236}">
              <a16:creationId xmlns:a16="http://schemas.microsoft.com/office/drawing/2014/main" id="{EF8FEDBB-BC2A-4865-BB3B-B22AF31A715F}"/>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9" name="正方形/長方形 278">
          <a:extLst>
            <a:ext uri="{FF2B5EF4-FFF2-40B4-BE49-F238E27FC236}">
              <a16:creationId xmlns:a16="http://schemas.microsoft.com/office/drawing/2014/main" id="{815439EB-D3DC-407B-B1B4-DE8A2FEBAD76}"/>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0" name="正方形/長方形 279">
          <a:extLst>
            <a:ext uri="{FF2B5EF4-FFF2-40B4-BE49-F238E27FC236}">
              <a16:creationId xmlns:a16="http://schemas.microsoft.com/office/drawing/2014/main" id="{C642C9FE-86AE-42F4-B8C2-F44EB5732642}"/>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1" name="正方形/長方形 280">
          <a:extLst>
            <a:ext uri="{FF2B5EF4-FFF2-40B4-BE49-F238E27FC236}">
              <a16:creationId xmlns:a16="http://schemas.microsoft.com/office/drawing/2014/main" id="{265E3121-D68F-4BA4-A820-34AAA1985E7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2" name="正方形/長方形 281">
          <a:extLst>
            <a:ext uri="{FF2B5EF4-FFF2-40B4-BE49-F238E27FC236}">
              <a16:creationId xmlns:a16="http://schemas.microsoft.com/office/drawing/2014/main" id="{C606FA80-6677-4FB3-8FFD-7A7169E059CF}"/>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3" name="正方形/長方形 282">
          <a:extLst>
            <a:ext uri="{FF2B5EF4-FFF2-40B4-BE49-F238E27FC236}">
              <a16:creationId xmlns:a16="http://schemas.microsoft.com/office/drawing/2014/main" id="{34B41908-99D3-40DD-A363-652993142DA4}"/>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4" name="正方形/長方形 283">
          <a:extLst>
            <a:ext uri="{FF2B5EF4-FFF2-40B4-BE49-F238E27FC236}">
              <a16:creationId xmlns:a16="http://schemas.microsoft.com/office/drawing/2014/main" id="{B5BAA0F2-4202-4AF7-8B8E-33DF66F82C0D}"/>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5" name="正方形/長方形 284">
          <a:extLst>
            <a:ext uri="{FF2B5EF4-FFF2-40B4-BE49-F238E27FC236}">
              <a16:creationId xmlns:a16="http://schemas.microsoft.com/office/drawing/2014/main" id="{B1788973-3D27-4B99-991E-9FE53937DE8F}"/>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6" name="正方形/長方形 285">
          <a:extLst>
            <a:ext uri="{FF2B5EF4-FFF2-40B4-BE49-F238E27FC236}">
              <a16:creationId xmlns:a16="http://schemas.microsoft.com/office/drawing/2014/main" id="{43C4ADBF-A569-4A43-B977-EE378D6A9CE4}"/>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7" name="正方形/長方形 286">
          <a:extLst>
            <a:ext uri="{FF2B5EF4-FFF2-40B4-BE49-F238E27FC236}">
              <a16:creationId xmlns:a16="http://schemas.microsoft.com/office/drawing/2014/main" id="{BA04172B-8533-4F4D-AFE5-54FED698E2EF}"/>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8" name="正方形/長方形 287">
          <a:extLst>
            <a:ext uri="{FF2B5EF4-FFF2-40B4-BE49-F238E27FC236}">
              <a16:creationId xmlns:a16="http://schemas.microsoft.com/office/drawing/2014/main" id="{076715B8-916A-452F-BB9A-3D2130CB1F23}"/>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9" name="正方形/長方形 288">
          <a:extLst>
            <a:ext uri="{FF2B5EF4-FFF2-40B4-BE49-F238E27FC236}">
              <a16:creationId xmlns:a16="http://schemas.microsoft.com/office/drawing/2014/main" id="{FB681F58-7825-4A23-9D0A-DA79AE608E0F}"/>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0" name="正方形/長方形 289">
          <a:extLst>
            <a:ext uri="{FF2B5EF4-FFF2-40B4-BE49-F238E27FC236}">
              <a16:creationId xmlns:a16="http://schemas.microsoft.com/office/drawing/2014/main" id="{D5599A4E-2EA7-4DD8-970E-0548634FD757}"/>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1" name="テキスト ボックス 290">
          <a:extLst>
            <a:ext uri="{FF2B5EF4-FFF2-40B4-BE49-F238E27FC236}">
              <a16:creationId xmlns:a16="http://schemas.microsoft.com/office/drawing/2014/main" id="{9CB66C66-0CD8-4960-BABF-2A5FD859FB2F}"/>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2" name="直線コネクタ 291">
          <a:extLst>
            <a:ext uri="{FF2B5EF4-FFF2-40B4-BE49-F238E27FC236}">
              <a16:creationId xmlns:a16="http://schemas.microsoft.com/office/drawing/2014/main" id="{A5F0D063-60FD-49E6-971C-A4E4D87F84F5}"/>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3" name="テキスト ボックス 292">
          <a:extLst>
            <a:ext uri="{FF2B5EF4-FFF2-40B4-BE49-F238E27FC236}">
              <a16:creationId xmlns:a16="http://schemas.microsoft.com/office/drawing/2014/main" id="{9D17F4CD-C2FB-4244-8101-0D2705BBE743}"/>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4" name="直線コネクタ 293">
          <a:extLst>
            <a:ext uri="{FF2B5EF4-FFF2-40B4-BE49-F238E27FC236}">
              <a16:creationId xmlns:a16="http://schemas.microsoft.com/office/drawing/2014/main" id="{C29D8629-2D6A-4512-A64E-ABCA2804C8D9}"/>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5" name="テキスト ボックス 294">
          <a:extLst>
            <a:ext uri="{FF2B5EF4-FFF2-40B4-BE49-F238E27FC236}">
              <a16:creationId xmlns:a16="http://schemas.microsoft.com/office/drawing/2014/main" id="{9E059210-5D9E-4DCE-B0F9-CFCAB7C1BDB8}"/>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6" name="直線コネクタ 295">
          <a:extLst>
            <a:ext uri="{FF2B5EF4-FFF2-40B4-BE49-F238E27FC236}">
              <a16:creationId xmlns:a16="http://schemas.microsoft.com/office/drawing/2014/main" id="{43D67822-60C3-4578-BE02-F16D0FA0DCF4}"/>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7" name="テキスト ボックス 296">
          <a:extLst>
            <a:ext uri="{FF2B5EF4-FFF2-40B4-BE49-F238E27FC236}">
              <a16:creationId xmlns:a16="http://schemas.microsoft.com/office/drawing/2014/main" id="{EFEEEB05-A21E-47A2-BAC6-6C744AA4A8C7}"/>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8" name="直線コネクタ 297">
          <a:extLst>
            <a:ext uri="{FF2B5EF4-FFF2-40B4-BE49-F238E27FC236}">
              <a16:creationId xmlns:a16="http://schemas.microsoft.com/office/drawing/2014/main" id="{336FE020-0A6E-40CA-8CC6-EF818B6764B8}"/>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9" name="テキスト ボックス 298">
          <a:extLst>
            <a:ext uri="{FF2B5EF4-FFF2-40B4-BE49-F238E27FC236}">
              <a16:creationId xmlns:a16="http://schemas.microsoft.com/office/drawing/2014/main" id="{E17231A1-4E64-4426-9CE0-960FF15F484C}"/>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0" name="直線コネクタ 299">
          <a:extLst>
            <a:ext uri="{FF2B5EF4-FFF2-40B4-BE49-F238E27FC236}">
              <a16:creationId xmlns:a16="http://schemas.microsoft.com/office/drawing/2014/main" id="{2609223A-2D59-4087-9123-41D9620483D2}"/>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1" name="テキスト ボックス 300">
          <a:extLst>
            <a:ext uri="{FF2B5EF4-FFF2-40B4-BE49-F238E27FC236}">
              <a16:creationId xmlns:a16="http://schemas.microsoft.com/office/drawing/2014/main" id="{D910C74B-9738-4194-A6F8-0FA3E47A6F08}"/>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2" name="直線コネクタ 301">
          <a:extLst>
            <a:ext uri="{FF2B5EF4-FFF2-40B4-BE49-F238E27FC236}">
              <a16:creationId xmlns:a16="http://schemas.microsoft.com/office/drawing/2014/main" id="{10295023-31CD-4334-9BDD-08437853B105}"/>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3" name="テキスト ボックス 302">
          <a:extLst>
            <a:ext uri="{FF2B5EF4-FFF2-40B4-BE49-F238E27FC236}">
              <a16:creationId xmlns:a16="http://schemas.microsoft.com/office/drawing/2014/main" id="{39123049-54BF-40AB-8DF2-C0CDB45F5451}"/>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4" name="直線コネクタ 303">
          <a:extLst>
            <a:ext uri="{FF2B5EF4-FFF2-40B4-BE49-F238E27FC236}">
              <a16:creationId xmlns:a16="http://schemas.microsoft.com/office/drawing/2014/main" id="{CD787813-F256-45AD-B580-81FA96853296}"/>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5" name="テキスト ボックス 304">
          <a:extLst>
            <a:ext uri="{FF2B5EF4-FFF2-40B4-BE49-F238E27FC236}">
              <a16:creationId xmlns:a16="http://schemas.microsoft.com/office/drawing/2014/main" id="{C3D25F2F-60F0-47D9-A1DA-68746BF2F518}"/>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6" name="直線コネクタ 305">
          <a:extLst>
            <a:ext uri="{FF2B5EF4-FFF2-40B4-BE49-F238E27FC236}">
              <a16:creationId xmlns:a16="http://schemas.microsoft.com/office/drawing/2014/main" id="{B2B4D042-4681-45D2-B10C-7BDB6012595E}"/>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認定こども園・幼稚園・保育所】&#10;有形固定資産減価償却率グラフ枠">
          <a:extLst>
            <a:ext uri="{FF2B5EF4-FFF2-40B4-BE49-F238E27FC236}">
              <a16:creationId xmlns:a16="http://schemas.microsoft.com/office/drawing/2014/main" id="{1BC26F4D-D033-4012-BAC6-2EACCD5BB7A8}"/>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308" name="直線コネクタ 307">
          <a:extLst>
            <a:ext uri="{FF2B5EF4-FFF2-40B4-BE49-F238E27FC236}">
              <a16:creationId xmlns:a16="http://schemas.microsoft.com/office/drawing/2014/main" id="{A38D1A92-4C71-4351-A347-4971AD705291}"/>
            </a:ext>
          </a:extLst>
        </xdr:cNvPr>
        <xdr:cNvCxnSpPr/>
      </xdr:nvCxnSpPr>
      <xdr:spPr>
        <a:xfrm flipV="1">
          <a:off x="14699614" y="5640614"/>
          <a:ext cx="0" cy="138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9" name="【認定こども園・幼稚園・保育所】&#10;有形固定資産減価償却率最小値テキスト">
          <a:extLst>
            <a:ext uri="{FF2B5EF4-FFF2-40B4-BE49-F238E27FC236}">
              <a16:creationId xmlns:a16="http://schemas.microsoft.com/office/drawing/2014/main" id="{902476DF-0E31-4644-99E4-9E0A955F3D63}"/>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0" name="直線コネクタ 309">
          <a:extLst>
            <a:ext uri="{FF2B5EF4-FFF2-40B4-BE49-F238E27FC236}">
              <a16:creationId xmlns:a16="http://schemas.microsoft.com/office/drawing/2014/main" id="{B199B65D-46BB-40BA-A189-A806CE900CD7}"/>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311" name="【認定こども園・幼稚園・保育所】&#10;有形固定資産減価償却率最大値テキスト">
          <a:extLst>
            <a:ext uri="{FF2B5EF4-FFF2-40B4-BE49-F238E27FC236}">
              <a16:creationId xmlns:a16="http://schemas.microsoft.com/office/drawing/2014/main" id="{9559B80D-D79B-4373-958D-89EE4F6AE37F}"/>
            </a:ext>
          </a:extLst>
        </xdr:cNvPr>
        <xdr:cNvSpPr txBox="1"/>
      </xdr:nvSpPr>
      <xdr:spPr>
        <a:xfrm>
          <a:off x="14738350" y="54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312" name="直線コネクタ 311">
          <a:extLst>
            <a:ext uri="{FF2B5EF4-FFF2-40B4-BE49-F238E27FC236}">
              <a16:creationId xmlns:a16="http://schemas.microsoft.com/office/drawing/2014/main" id="{CCF1E889-B8FD-44EC-8D3E-B963E6819E5C}"/>
            </a:ext>
          </a:extLst>
        </xdr:cNvPr>
        <xdr:cNvCxnSpPr/>
      </xdr:nvCxnSpPr>
      <xdr:spPr>
        <a:xfrm>
          <a:off x="14611350" y="5640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313" name="【認定こども園・幼稚園・保育所】&#10;有形固定資産減価償却率平均値テキスト">
          <a:extLst>
            <a:ext uri="{FF2B5EF4-FFF2-40B4-BE49-F238E27FC236}">
              <a16:creationId xmlns:a16="http://schemas.microsoft.com/office/drawing/2014/main" id="{E1641942-F97B-435E-8E21-7C5E4D7F6CB8}"/>
            </a:ext>
          </a:extLst>
        </xdr:cNvPr>
        <xdr:cNvSpPr txBox="1"/>
      </xdr:nvSpPr>
      <xdr:spPr>
        <a:xfrm>
          <a:off x="14738350" y="628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314" name="フローチャート: 判断 313">
          <a:extLst>
            <a:ext uri="{FF2B5EF4-FFF2-40B4-BE49-F238E27FC236}">
              <a16:creationId xmlns:a16="http://schemas.microsoft.com/office/drawing/2014/main" id="{96E16F42-F8C6-4A6E-8B92-717C0ADCA5A7}"/>
            </a:ext>
          </a:extLst>
        </xdr:cNvPr>
        <xdr:cNvSpPr/>
      </xdr:nvSpPr>
      <xdr:spPr>
        <a:xfrm>
          <a:off x="14649450" y="63073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315" name="フローチャート: 判断 314">
          <a:extLst>
            <a:ext uri="{FF2B5EF4-FFF2-40B4-BE49-F238E27FC236}">
              <a16:creationId xmlns:a16="http://schemas.microsoft.com/office/drawing/2014/main" id="{8988F918-0026-4498-882E-78C69890ED1F}"/>
            </a:ext>
          </a:extLst>
        </xdr:cNvPr>
        <xdr:cNvSpPr/>
      </xdr:nvSpPr>
      <xdr:spPr>
        <a:xfrm>
          <a:off x="13887450" y="63628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84183</xdr:rowOff>
    </xdr:from>
    <xdr:to>
      <xdr:col>76</xdr:col>
      <xdr:colOff>165100</xdr:colOff>
      <xdr:row>39</xdr:row>
      <xdr:rowOff>14333</xdr:rowOff>
    </xdr:to>
    <xdr:sp macro="" textlink="">
      <xdr:nvSpPr>
        <xdr:cNvPr id="316" name="フローチャート: 判断 315">
          <a:extLst>
            <a:ext uri="{FF2B5EF4-FFF2-40B4-BE49-F238E27FC236}">
              <a16:creationId xmlns:a16="http://schemas.microsoft.com/office/drawing/2014/main" id="{705D94B5-07B5-4C5E-BF2B-F096521461B4}"/>
            </a:ext>
          </a:extLst>
        </xdr:cNvPr>
        <xdr:cNvSpPr/>
      </xdr:nvSpPr>
      <xdr:spPr>
        <a:xfrm>
          <a:off x="13093700" y="63579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317" name="フローチャート: 判断 316">
          <a:extLst>
            <a:ext uri="{FF2B5EF4-FFF2-40B4-BE49-F238E27FC236}">
              <a16:creationId xmlns:a16="http://schemas.microsoft.com/office/drawing/2014/main" id="{63A80353-AF30-4058-B06B-94EC79BA122B}"/>
            </a:ext>
          </a:extLst>
        </xdr:cNvPr>
        <xdr:cNvSpPr/>
      </xdr:nvSpPr>
      <xdr:spPr>
        <a:xfrm>
          <a:off x="12299950" y="62730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318" name="フローチャート: 判断 317">
          <a:extLst>
            <a:ext uri="{FF2B5EF4-FFF2-40B4-BE49-F238E27FC236}">
              <a16:creationId xmlns:a16="http://schemas.microsoft.com/office/drawing/2014/main" id="{1E535830-4606-4501-8B42-1E2CBA51202D}"/>
            </a:ext>
          </a:extLst>
        </xdr:cNvPr>
        <xdr:cNvSpPr/>
      </xdr:nvSpPr>
      <xdr:spPr>
        <a:xfrm>
          <a:off x="1148715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7F887561-6D3E-47FA-BA48-94A5EF4E0F6F}"/>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287B035F-F359-4A20-A8C6-76262E93CF56}"/>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AC1099B4-4A28-4474-985D-F1754B4A1EAB}"/>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96321EE0-B962-4F07-950F-EF739069DB3A}"/>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21D55604-9849-4D2E-81A7-C99E2FA29461}"/>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楕円 323">
          <a:extLst>
            <a:ext uri="{FF2B5EF4-FFF2-40B4-BE49-F238E27FC236}">
              <a16:creationId xmlns:a16="http://schemas.microsoft.com/office/drawing/2014/main" id="{DEA0C6DA-6F86-41A5-A259-2A0EC25EC6B6}"/>
            </a:ext>
          </a:extLst>
        </xdr:cNvPr>
        <xdr:cNvSpPr/>
      </xdr:nvSpPr>
      <xdr:spPr>
        <a:xfrm>
          <a:off x="14649450" y="6266361"/>
          <a:ext cx="952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9088</xdr:rowOff>
    </xdr:from>
    <xdr:ext cx="405111" cy="259045"/>
    <xdr:sp macro="" textlink="">
      <xdr:nvSpPr>
        <xdr:cNvPr id="325" name="【認定こども園・幼稚園・保育所】&#10;有形固定資産減価償却率該当値テキスト">
          <a:extLst>
            <a:ext uri="{FF2B5EF4-FFF2-40B4-BE49-F238E27FC236}">
              <a16:creationId xmlns:a16="http://schemas.microsoft.com/office/drawing/2014/main" id="{233C5A95-1351-4589-9835-6374081F8DDF}"/>
            </a:ext>
          </a:extLst>
        </xdr:cNvPr>
        <xdr:cNvSpPr txBox="1"/>
      </xdr:nvSpPr>
      <xdr:spPr>
        <a:xfrm>
          <a:off x="14738350" y="611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123372</xdr:rowOff>
    </xdr:from>
    <xdr:to>
      <xdr:col>81</xdr:col>
      <xdr:colOff>101600</xdr:colOff>
      <xdr:row>38</xdr:row>
      <xdr:rowOff>53522</xdr:rowOff>
    </xdr:to>
    <xdr:sp macro="" textlink="">
      <xdr:nvSpPr>
        <xdr:cNvPr id="326" name="楕円 325">
          <a:extLst>
            <a:ext uri="{FF2B5EF4-FFF2-40B4-BE49-F238E27FC236}">
              <a16:creationId xmlns:a16="http://schemas.microsoft.com/office/drawing/2014/main" id="{3E597B56-9898-4E4C-8B60-0F57063654E5}"/>
            </a:ext>
          </a:extLst>
        </xdr:cNvPr>
        <xdr:cNvSpPr/>
      </xdr:nvSpPr>
      <xdr:spPr>
        <a:xfrm>
          <a:off x="13887450" y="62320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2722</xdr:rowOff>
    </xdr:from>
    <xdr:to>
      <xdr:col>85</xdr:col>
      <xdr:colOff>127000</xdr:colOff>
      <xdr:row>38</xdr:row>
      <xdr:rowOff>37012</xdr:rowOff>
    </xdr:to>
    <xdr:cxnSp macro="">
      <xdr:nvCxnSpPr>
        <xdr:cNvPr id="327" name="直線コネクタ 326">
          <a:extLst>
            <a:ext uri="{FF2B5EF4-FFF2-40B4-BE49-F238E27FC236}">
              <a16:creationId xmlns:a16="http://schemas.microsoft.com/office/drawing/2014/main" id="{7EAF8B98-9461-46F6-9CE9-9500EA0AE011}"/>
            </a:ext>
          </a:extLst>
        </xdr:cNvPr>
        <xdr:cNvCxnSpPr/>
      </xdr:nvCxnSpPr>
      <xdr:spPr>
        <a:xfrm>
          <a:off x="13938250" y="6276522"/>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23767</xdr:rowOff>
    </xdr:from>
    <xdr:to>
      <xdr:col>76</xdr:col>
      <xdr:colOff>165100</xdr:colOff>
      <xdr:row>38</xdr:row>
      <xdr:rowOff>125367</xdr:rowOff>
    </xdr:to>
    <xdr:sp macro="" textlink="">
      <xdr:nvSpPr>
        <xdr:cNvPr id="328" name="楕円 327">
          <a:extLst>
            <a:ext uri="{FF2B5EF4-FFF2-40B4-BE49-F238E27FC236}">
              <a16:creationId xmlns:a16="http://schemas.microsoft.com/office/drawing/2014/main" id="{A8467950-F218-485B-9409-32DDAAF3099F}"/>
            </a:ext>
          </a:extLst>
        </xdr:cNvPr>
        <xdr:cNvSpPr/>
      </xdr:nvSpPr>
      <xdr:spPr>
        <a:xfrm>
          <a:off x="13093700" y="62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2722</xdr:rowOff>
    </xdr:from>
    <xdr:to>
      <xdr:col>81</xdr:col>
      <xdr:colOff>50800</xdr:colOff>
      <xdr:row>38</xdr:row>
      <xdr:rowOff>74567</xdr:rowOff>
    </xdr:to>
    <xdr:cxnSp macro="">
      <xdr:nvCxnSpPr>
        <xdr:cNvPr id="329" name="直線コネクタ 328">
          <a:extLst>
            <a:ext uri="{FF2B5EF4-FFF2-40B4-BE49-F238E27FC236}">
              <a16:creationId xmlns:a16="http://schemas.microsoft.com/office/drawing/2014/main" id="{348B68E2-1FE4-43FA-8425-BC906688EDC3}"/>
            </a:ext>
          </a:extLst>
        </xdr:cNvPr>
        <xdr:cNvCxnSpPr/>
      </xdr:nvCxnSpPr>
      <xdr:spPr>
        <a:xfrm flipV="1">
          <a:off x="13144500" y="6276522"/>
          <a:ext cx="79375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154396</xdr:rowOff>
    </xdr:from>
    <xdr:to>
      <xdr:col>72</xdr:col>
      <xdr:colOff>38100</xdr:colOff>
      <xdr:row>38</xdr:row>
      <xdr:rowOff>84545</xdr:rowOff>
    </xdr:to>
    <xdr:sp macro="" textlink="">
      <xdr:nvSpPr>
        <xdr:cNvPr id="330" name="楕円 329">
          <a:extLst>
            <a:ext uri="{FF2B5EF4-FFF2-40B4-BE49-F238E27FC236}">
              <a16:creationId xmlns:a16="http://schemas.microsoft.com/office/drawing/2014/main" id="{3B330F07-FC25-4102-B042-336EEB31811E}"/>
            </a:ext>
          </a:extLst>
        </xdr:cNvPr>
        <xdr:cNvSpPr/>
      </xdr:nvSpPr>
      <xdr:spPr>
        <a:xfrm>
          <a:off x="12299950" y="6263096"/>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33746</xdr:rowOff>
    </xdr:from>
    <xdr:to>
      <xdr:col>76</xdr:col>
      <xdr:colOff>114300</xdr:colOff>
      <xdr:row>38</xdr:row>
      <xdr:rowOff>74567</xdr:rowOff>
    </xdr:to>
    <xdr:cxnSp macro="">
      <xdr:nvCxnSpPr>
        <xdr:cNvPr id="331" name="直線コネクタ 330">
          <a:extLst>
            <a:ext uri="{FF2B5EF4-FFF2-40B4-BE49-F238E27FC236}">
              <a16:creationId xmlns:a16="http://schemas.microsoft.com/office/drawing/2014/main" id="{8A6F0B59-70FC-4E18-AD61-3D1E6A2D1627}"/>
            </a:ext>
          </a:extLst>
        </xdr:cNvPr>
        <xdr:cNvCxnSpPr/>
      </xdr:nvCxnSpPr>
      <xdr:spPr>
        <a:xfrm>
          <a:off x="12344400" y="6307546"/>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118473</xdr:rowOff>
    </xdr:from>
    <xdr:to>
      <xdr:col>67</xdr:col>
      <xdr:colOff>101600</xdr:colOff>
      <xdr:row>38</xdr:row>
      <xdr:rowOff>48623</xdr:rowOff>
    </xdr:to>
    <xdr:sp macro="" textlink="">
      <xdr:nvSpPr>
        <xdr:cNvPr id="332" name="楕円 331">
          <a:extLst>
            <a:ext uri="{FF2B5EF4-FFF2-40B4-BE49-F238E27FC236}">
              <a16:creationId xmlns:a16="http://schemas.microsoft.com/office/drawing/2014/main" id="{B9A7196F-9A97-468C-A06F-43A8D9476853}"/>
            </a:ext>
          </a:extLst>
        </xdr:cNvPr>
        <xdr:cNvSpPr/>
      </xdr:nvSpPr>
      <xdr:spPr>
        <a:xfrm>
          <a:off x="11487150" y="62271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169273</xdr:rowOff>
    </xdr:from>
    <xdr:to>
      <xdr:col>71</xdr:col>
      <xdr:colOff>177800</xdr:colOff>
      <xdr:row>38</xdr:row>
      <xdr:rowOff>33746</xdr:rowOff>
    </xdr:to>
    <xdr:cxnSp macro="">
      <xdr:nvCxnSpPr>
        <xdr:cNvPr id="333" name="直線コネクタ 332">
          <a:extLst>
            <a:ext uri="{FF2B5EF4-FFF2-40B4-BE49-F238E27FC236}">
              <a16:creationId xmlns:a16="http://schemas.microsoft.com/office/drawing/2014/main" id="{89827654-6AE1-4A15-BF00-C6EE0FA73038}"/>
            </a:ext>
          </a:extLst>
        </xdr:cNvPr>
        <xdr:cNvCxnSpPr/>
      </xdr:nvCxnSpPr>
      <xdr:spPr>
        <a:xfrm>
          <a:off x="11537950" y="6271623"/>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10358</xdr:rowOff>
    </xdr:from>
    <xdr:ext cx="405111" cy="259045"/>
    <xdr:sp macro="" textlink="">
      <xdr:nvSpPr>
        <xdr:cNvPr id="334" name="n_1aveValue【認定こども園・幼稚園・保育所】&#10;有形固定資産減価償却率">
          <a:extLst>
            <a:ext uri="{FF2B5EF4-FFF2-40B4-BE49-F238E27FC236}">
              <a16:creationId xmlns:a16="http://schemas.microsoft.com/office/drawing/2014/main" id="{9CE074BF-2105-4C7A-8944-7C0121F3DAA5}"/>
            </a:ext>
          </a:extLst>
        </xdr:cNvPr>
        <xdr:cNvSpPr txBox="1"/>
      </xdr:nvSpPr>
      <xdr:spPr>
        <a:xfrm>
          <a:off x="13742044" y="6449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5460</xdr:rowOff>
    </xdr:from>
    <xdr:ext cx="405111" cy="259045"/>
    <xdr:sp macro="" textlink="">
      <xdr:nvSpPr>
        <xdr:cNvPr id="335" name="n_2aveValue【認定こども園・幼稚園・保育所】&#10;有形固定資産減価償却率">
          <a:extLst>
            <a:ext uri="{FF2B5EF4-FFF2-40B4-BE49-F238E27FC236}">
              <a16:creationId xmlns:a16="http://schemas.microsoft.com/office/drawing/2014/main" id="{9409F7C1-DCFC-438D-A422-1B1467F0B3FC}"/>
            </a:ext>
          </a:extLst>
        </xdr:cNvPr>
        <xdr:cNvSpPr txBox="1"/>
      </xdr:nvSpPr>
      <xdr:spPr>
        <a:xfrm>
          <a:off x="12960994" y="644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336" name="n_3aveValue【認定こども園・幼稚園・保育所】&#10;有形固定資産減価償却率">
          <a:extLst>
            <a:ext uri="{FF2B5EF4-FFF2-40B4-BE49-F238E27FC236}">
              <a16:creationId xmlns:a16="http://schemas.microsoft.com/office/drawing/2014/main" id="{562B31DB-9C41-415A-957C-A3DBA28079EA}"/>
            </a:ext>
          </a:extLst>
        </xdr:cNvPr>
        <xdr:cNvSpPr txBox="1"/>
      </xdr:nvSpPr>
      <xdr:spPr>
        <a:xfrm>
          <a:off x="12167244"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337" name="n_4aveValue【認定こども園・幼稚園・保育所】&#10;有形固定資産減価償却率">
          <a:extLst>
            <a:ext uri="{FF2B5EF4-FFF2-40B4-BE49-F238E27FC236}">
              <a16:creationId xmlns:a16="http://schemas.microsoft.com/office/drawing/2014/main" id="{2E5A3315-49FB-4DB4-997B-49B1FDABE856}"/>
            </a:ext>
          </a:extLst>
        </xdr:cNvPr>
        <xdr:cNvSpPr txBox="1"/>
      </xdr:nvSpPr>
      <xdr:spPr>
        <a:xfrm>
          <a:off x="113544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70049</xdr:rowOff>
    </xdr:from>
    <xdr:ext cx="405111" cy="259045"/>
    <xdr:sp macro="" textlink="">
      <xdr:nvSpPr>
        <xdr:cNvPr id="338" name="n_1mainValue【認定こども園・幼稚園・保育所】&#10;有形固定資産減価償却率">
          <a:extLst>
            <a:ext uri="{FF2B5EF4-FFF2-40B4-BE49-F238E27FC236}">
              <a16:creationId xmlns:a16="http://schemas.microsoft.com/office/drawing/2014/main" id="{96A4A6E4-A45C-426E-B1E7-E4292128A294}"/>
            </a:ext>
          </a:extLst>
        </xdr:cNvPr>
        <xdr:cNvSpPr txBox="1"/>
      </xdr:nvSpPr>
      <xdr:spPr>
        <a:xfrm>
          <a:off x="137420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339" name="n_2mainValue【認定こども園・幼稚園・保育所】&#10;有形固定資産減価償却率">
          <a:extLst>
            <a:ext uri="{FF2B5EF4-FFF2-40B4-BE49-F238E27FC236}">
              <a16:creationId xmlns:a16="http://schemas.microsoft.com/office/drawing/2014/main" id="{A49E6289-A9DC-4F97-A605-F1983F821D86}"/>
            </a:ext>
          </a:extLst>
        </xdr:cNvPr>
        <xdr:cNvSpPr txBox="1"/>
      </xdr:nvSpPr>
      <xdr:spPr>
        <a:xfrm>
          <a:off x="1296099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340" name="n_3mainValue【認定こども園・幼稚園・保育所】&#10;有形固定資産減価償却率">
          <a:extLst>
            <a:ext uri="{FF2B5EF4-FFF2-40B4-BE49-F238E27FC236}">
              <a16:creationId xmlns:a16="http://schemas.microsoft.com/office/drawing/2014/main" id="{94662C83-5F45-4A87-81A0-C1B3F09CB80C}"/>
            </a:ext>
          </a:extLst>
        </xdr:cNvPr>
        <xdr:cNvSpPr txBox="1"/>
      </xdr:nvSpPr>
      <xdr:spPr>
        <a:xfrm>
          <a:off x="121672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65150</xdr:rowOff>
    </xdr:from>
    <xdr:ext cx="405111" cy="259045"/>
    <xdr:sp macro="" textlink="">
      <xdr:nvSpPr>
        <xdr:cNvPr id="341" name="n_4mainValue【認定こども園・幼稚園・保育所】&#10;有形固定資産減価償却率">
          <a:extLst>
            <a:ext uri="{FF2B5EF4-FFF2-40B4-BE49-F238E27FC236}">
              <a16:creationId xmlns:a16="http://schemas.microsoft.com/office/drawing/2014/main" id="{1C0664B9-21F5-4136-BE70-9EF196B95FF8}"/>
            </a:ext>
          </a:extLst>
        </xdr:cNvPr>
        <xdr:cNvSpPr txBox="1"/>
      </xdr:nvSpPr>
      <xdr:spPr>
        <a:xfrm>
          <a:off x="113544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5B0D7599-6EEE-45A8-80C3-31DF522014E9}"/>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572E1F15-1B03-4D4A-B4C0-6E42CF2ADB6D}"/>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C2810136-F1BE-49A0-B893-788E4CC1C2AB}"/>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0D3C68DE-D688-4109-8CE2-4B809C8480B7}"/>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B6C4DF6E-32AF-4217-88C9-C500198C56BF}"/>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5926FC30-C464-40B3-BA6A-E658222B5E21}"/>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827E58D4-986A-4195-9766-1847FDE97E49}"/>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5DF58164-B25B-491E-B38C-491643A18D31}"/>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a:extLst>
            <a:ext uri="{FF2B5EF4-FFF2-40B4-BE49-F238E27FC236}">
              <a16:creationId xmlns:a16="http://schemas.microsoft.com/office/drawing/2014/main" id="{C087B6A6-F932-421C-85F5-BAFCE3B97603}"/>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a:extLst>
            <a:ext uri="{FF2B5EF4-FFF2-40B4-BE49-F238E27FC236}">
              <a16:creationId xmlns:a16="http://schemas.microsoft.com/office/drawing/2014/main" id="{2C420B61-7D4D-4C51-BDAB-B0A3C97F7B34}"/>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a:extLst>
            <a:ext uri="{FF2B5EF4-FFF2-40B4-BE49-F238E27FC236}">
              <a16:creationId xmlns:a16="http://schemas.microsoft.com/office/drawing/2014/main" id="{45F6E115-69B0-46B3-B295-5AEC0EE9F62D}"/>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3" name="テキスト ボックス 352">
          <a:extLst>
            <a:ext uri="{FF2B5EF4-FFF2-40B4-BE49-F238E27FC236}">
              <a16:creationId xmlns:a16="http://schemas.microsoft.com/office/drawing/2014/main" id="{5CEA9CEF-C928-4108-A9FC-89F77A33467C}"/>
            </a:ext>
          </a:extLst>
        </xdr:cNvPr>
        <xdr:cNvSpPr txBox="1"/>
      </xdr:nvSpPr>
      <xdr:spPr>
        <a:xfrm>
          <a:off x="160491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a:extLst>
            <a:ext uri="{FF2B5EF4-FFF2-40B4-BE49-F238E27FC236}">
              <a16:creationId xmlns:a16="http://schemas.microsoft.com/office/drawing/2014/main" id="{C10C3CE1-C0CA-49AC-AEFC-0A5AF98F818B}"/>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5" name="テキスト ボックス 354">
          <a:extLst>
            <a:ext uri="{FF2B5EF4-FFF2-40B4-BE49-F238E27FC236}">
              <a16:creationId xmlns:a16="http://schemas.microsoft.com/office/drawing/2014/main" id="{073152D2-FD87-4A52-92BE-0DC8ED95BF0A}"/>
            </a:ext>
          </a:extLst>
        </xdr:cNvPr>
        <xdr:cNvSpPr txBox="1"/>
      </xdr:nvSpPr>
      <xdr:spPr>
        <a:xfrm>
          <a:off x="1604917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a:extLst>
            <a:ext uri="{FF2B5EF4-FFF2-40B4-BE49-F238E27FC236}">
              <a16:creationId xmlns:a16="http://schemas.microsoft.com/office/drawing/2014/main" id="{9EDB7919-823B-4CCB-A848-6F20AD33347A}"/>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7" name="テキスト ボックス 356">
          <a:extLst>
            <a:ext uri="{FF2B5EF4-FFF2-40B4-BE49-F238E27FC236}">
              <a16:creationId xmlns:a16="http://schemas.microsoft.com/office/drawing/2014/main" id="{5617A6BB-2AA2-47B2-9626-7429EFCCE15F}"/>
            </a:ext>
          </a:extLst>
        </xdr:cNvPr>
        <xdr:cNvSpPr txBox="1"/>
      </xdr:nvSpPr>
      <xdr:spPr>
        <a:xfrm>
          <a:off x="1604917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a:extLst>
            <a:ext uri="{FF2B5EF4-FFF2-40B4-BE49-F238E27FC236}">
              <a16:creationId xmlns:a16="http://schemas.microsoft.com/office/drawing/2014/main" id="{79A9BBB4-20BB-405D-8780-0DA918DF36E7}"/>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9" name="テキスト ボックス 358">
          <a:extLst>
            <a:ext uri="{FF2B5EF4-FFF2-40B4-BE49-F238E27FC236}">
              <a16:creationId xmlns:a16="http://schemas.microsoft.com/office/drawing/2014/main" id="{F08113BA-4166-4061-BC3E-7422A82EFCD6}"/>
            </a:ext>
          </a:extLst>
        </xdr:cNvPr>
        <xdr:cNvSpPr txBox="1"/>
      </xdr:nvSpPr>
      <xdr:spPr>
        <a:xfrm>
          <a:off x="1604917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a:extLst>
            <a:ext uri="{FF2B5EF4-FFF2-40B4-BE49-F238E27FC236}">
              <a16:creationId xmlns:a16="http://schemas.microsoft.com/office/drawing/2014/main" id="{86BE0476-21ED-47B0-9FE9-F456878B6B31}"/>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1" name="テキスト ボックス 360">
          <a:extLst>
            <a:ext uri="{FF2B5EF4-FFF2-40B4-BE49-F238E27FC236}">
              <a16:creationId xmlns:a16="http://schemas.microsoft.com/office/drawing/2014/main" id="{B4180B78-8E44-4D3E-9F8D-4479EF8A5013}"/>
            </a:ext>
          </a:extLst>
        </xdr:cNvPr>
        <xdr:cNvSpPr txBox="1"/>
      </xdr:nvSpPr>
      <xdr:spPr>
        <a:xfrm>
          <a:off x="1604917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a:extLst>
            <a:ext uri="{FF2B5EF4-FFF2-40B4-BE49-F238E27FC236}">
              <a16:creationId xmlns:a16="http://schemas.microsoft.com/office/drawing/2014/main" id="{95E1778A-572C-47A1-A558-46223878568C}"/>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3" name="テキスト ボックス 362">
          <a:extLst>
            <a:ext uri="{FF2B5EF4-FFF2-40B4-BE49-F238E27FC236}">
              <a16:creationId xmlns:a16="http://schemas.microsoft.com/office/drawing/2014/main" id="{8769499C-06B5-4694-B2CC-A916B70B9774}"/>
            </a:ext>
          </a:extLst>
        </xdr:cNvPr>
        <xdr:cNvSpPr txBox="1"/>
      </xdr:nvSpPr>
      <xdr:spPr>
        <a:xfrm>
          <a:off x="1604917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a:extLst>
            <a:ext uri="{FF2B5EF4-FFF2-40B4-BE49-F238E27FC236}">
              <a16:creationId xmlns:a16="http://schemas.microsoft.com/office/drawing/2014/main" id="{CF889E22-48E4-401E-9DED-679F7BE4B14F}"/>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5" name="テキスト ボックス 364">
          <a:extLst>
            <a:ext uri="{FF2B5EF4-FFF2-40B4-BE49-F238E27FC236}">
              <a16:creationId xmlns:a16="http://schemas.microsoft.com/office/drawing/2014/main" id="{532C1106-6387-408D-9F54-B3EA97B5DFE2}"/>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認定こども園・幼稚園・保育所】&#10;一人当たり面積グラフ枠">
          <a:extLst>
            <a:ext uri="{FF2B5EF4-FFF2-40B4-BE49-F238E27FC236}">
              <a16:creationId xmlns:a16="http://schemas.microsoft.com/office/drawing/2014/main" id="{854ECF7B-6224-46BD-9845-4DAEE4C99CCE}"/>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367" name="直線コネクタ 366">
          <a:extLst>
            <a:ext uri="{FF2B5EF4-FFF2-40B4-BE49-F238E27FC236}">
              <a16:creationId xmlns:a16="http://schemas.microsoft.com/office/drawing/2014/main" id="{2D52A6B0-FFDB-49F3-9A7D-26AC16C69DCA}"/>
            </a:ext>
          </a:extLst>
        </xdr:cNvPr>
        <xdr:cNvCxnSpPr/>
      </xdr:nvCxnSpPr>
      <xdr:spPr>
        <a:xfrm flipV="1">
          <a:off x="19951064" y="5568587"/>
          <a:ext cx="0" cy="1346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368" name="【認定こども園・幼稚園・保育所】&#10;一人当たり面積最小値テキスト">
          <a:extLst>
            <a:ext uri="{FF2B5EF4-FFF2-40B4-BE49-F238E27FC236}">
              <a16:creationId xmlns:a16="http://schemas.microsoft.com/office/drawing/2014/main" id="{6EE00CC1-2970-4B20-8182-109815268AE9}"/>
            </a:ext>
          </a:extLst>
        </xdr:cNvPr>
        <xdr:cNvSpPr txBox="1"/>
      </xdr:nvSpPr>
      <xdr:spPr>
        <a:xfrm>
          <a:off x="19989800" y="691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369" name="直線コネクタ 368">
          <a:extLst>
            <a:ext uri="{FF2B5EF4-FFF2-40B4-BE49-F238E27FC236}">
              <a16:creationId xmlns:a16="http://schemas.microsoft.com/office/drawing/2014/main" id="{6535AA1D-3748-49A9-B5B3-B3904F8DAB7A}"/>
            </a:ext>
          </a:extLst>
        </xdr:cNvPr>
        <xdr:cNvCxnSpPr/>
      </xdr:nvCxnSpPr>
      <xdr:spPr>
        <a:xfrm>
          <a:off x="19881850" y="6915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370" name="【認定こども園・幼稚園・保育所】&#10;一人当たり面積最大値テキスト">
          <a:extLst>
            <a:ext uri="{FF2B5EF4-FFF2-40B4-BE49-F238E27FC236}">
              <a16:creationId xmlns:a16="http://schemas.microsoft.com/office/drawing/2014/main" id="{E114154A-9582-4ADA-85A0-3AF72BC2B590}"/>
            </a:ext>
          </a:extLst>
        </xdr:cNvPr>
        <xdr:cNvSpPr txBox="1"/>
      </xdr:nvSpPr>
      <xdr:spPr>
        <a:xfrm>
          <a:off x="19989800" y="53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371" name="直線コネクタ 370">
          <a:extLst>
            <a:ext uri="{FF2B5EF4-FFF2-40B4-BE49-F238E27FC236}">
              <a16:creationId xmlns:a16="http://schemas.microsoft.com/office/drawing/2014/main" id="{ECA374AC-3E8F-4775-862D-A65069AB1958}"/>
            </a:ext>
          </a:extLst>
        </xdr:cNvPr>
        <xdr:cNvCxnSpPr/>
      </xdr:nvCxnSpPr>
      <xdr:spPr>
        <a:xfrm>
          <a:off x="19881850" y="5568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372" name="【認定こども園・幼稚園・保育所】&#10;一人当たり面積平均値テキスト">
          <a:extLst>
            <a:ext uri="{FF2B5EF4-FFF2-40B4-BE49-F238E27FC236}">
              <a16:creationId xmlns:a16="http://schemas.microsoft.com/office/drawing/2014/main" id="{CA43C388-DCF2-4C4F-9A59-0AEEB7199860}"/>
            </a:ext>
          </a:extLst>
        </xdr:cNvPr>
        <xdr:cNvSpPr txBox="1"/>
      </xdr:nvSpPr>
      <xdr:spPr>
        <a:xfrm>
          <a:off x="19989800" y="6300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373" name="フローチャート: 判断 372">
          <a:extLst>
            <a:ext uri="{FF2B5EF4-FFF2-40B4-BE49-F238E27FC236}">
              <a16:creationId xmlns:a16="http://schemas.microsoft.com/office/drawing/2014/main" id="{83BE3EB5-62D7-4F1A-AD9C-DDFD1D3E4484}"/>
            </a:ext>
          </a:extLst>
        </xdr:cNvPr>
        <xdr:cNvSpPr/>
      </xdr:nvSpPr>
      <xdr:spPr>
        <a:xfrm>
          <a:off x="19900900" y="64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374" name="フローチャート: 判断 373">
          <a:extLst>
            <a:ext uri="{FF2B5EF4-FFF2-40B4-BE49-F238E27FC236}">
              <a16:creationId xmlns:a16="http://schemas.microsoft.com/office/drawing/2014/main" id="{9189889D-436F-443B-8083-EA5C31AC94F6}"/>
            </a:ext>
          </a:extLst>
        </xdr:cNvPr>
        <xdr:cNvSpPr/>
      </xdr:nvSpPr>
      <xdr:spPr>
        <a:xfrm>
          <a:off x="19157950" y="64069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375" name="フローチャート: 判断 374">
          <a:extLst>
            <a:ext uri="{FF2B5EF4-FFF2-40B4-BE49-F238E27FC236}">
              <a16:creationId xmlns:a16="http://schemas.microsoft.com/office/drawing/2014/main" id="{079D682C-2477-4622-A0B0-C52E58B2DE45}"/>
            </a:ext>
          </a:extLst>
        </xdr:cNvPr>
        <xdr:cNvSpPr/>
      </xdr:nvSpPr>
      <xdr:spPr>
        <a:xfrm>
          <a:off x="18345150" y="6194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376" name="フローチャート: 判断 375">
          <a:extLst>
            <a:ext uri="{FF2B5EF4-FFF2-40B4-BE49-F238E27FC236}">
              <a16:creationId xmlns:a16="http://schemas.microsoft.com/office/drawing/2014/main" id="{1E842833-DF62-4CF4-ADEC-A639D4D38859}"/>
            </a:ext>
          </a:extLst>
        </xdr:cNvPr>
        <xdr:cNvSpPr/>
      </xdr:nvSpPr>
      <xdr:spPr>
        <a:xfrm>
          <a:off x="17551400" y="630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22134</xdr:rowOff>
    </xdr:from>
    <xdr:to>
      <xdr:col>98</xdr:col>
      <xdr:colOff>38100</xdr:colOff>
      <xdr:row>38</xdr:row>
      <xdr:rowOff>123734</xdr:rowOff>
    </xdr:to>
    <xdr:sp macro="" textlink="">
      <xdr:nvSpPr>
        <xdr:cNvPr id="377" name="フローチャート: 判断 376">
          <a:extLst>
            <a:ext uri="{FF2B5EF4-FFF2-40B4-BE49-F238E27FC236}">
              <a16:creationId xmlns:a16="http://schemas.microsoft.com/office/drawing/2014/main" id="{6D7919D6-204A-4E69-A949-8902DCB3715A}"/>
            </a:ext>
          </a:extLst>
        </xdr:cNvPr>
        <xdr:cNvSpPr/>
      </xdr:nvSpPr>
      <xdr:spPr>
        <a:xfrm>
          <a:off x="16757650" y="6295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88FB5B3A-4E71-4FD8-A917-01EF08E82911}"/>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9F13AB4F-3DA8-4118-8E27-8B78E6ED2FB1}"/>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8FC4DEAC-B037-4D64-B5F3-78A7804ED528}"/>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96E4059-8308-497F-A89C-0EADF0322C2A}"/>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5FE8099-B887-43C5-8DE8-89FACAE870A5}"/>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9072</xdr:rowOff>
    </xdr:from>
    <xdr:to>
      <xdr:col>116</xdr:col>
      <xdr:colOff>114300</xdr:colOff>
      <xdr:row>40</xdr:row>
      <xdr:rowOff>110672</xdr:rowOff>
    </xdr:to>
    <xdr:sp macro="" textlink="">
      <xdr:nvSpPr>
        <xdr:cNvPr id="383" name="楕円 382">
          <a:extLst>
            <a:ext uri="{FF2B5EF4-FFF2-40B4-BE49-F238E27FC236}">
              <a16:creationId xmlns:a16="http://schemas.microsoft.com/office/drawing/2014/main" id="{E6BCF8D9-0680-4BF7-8865-A605DEDF2F1C}"/>
            </a:ext>
          </a:extLst>
        </xdr:cNvPr>
        <xdr:cNvSpPr/>
      </xdr:nvSpPr>
      <xdr:spPr>
        <a:xfrm>
          <a:off x="199009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158949</xdr:rowOff>
    </xdr:from>
    <xdr:ext cx="469744" cy="259045"/>
    <xdr:sp macro="" textlink="">
      <xdr:nvSpPr>
        <xdr:cNvPr id="384" name="【認定こども園・幼稚園・保育所】&#10;一人当たり面積該当値テキスト">
          <a:extLst>
            <a:ext uri="{FF2B5EF4-FFF2-40B4-BE49-F238E27FC236}">
              <a16:creationId xmlns:a16="http://schemas.microsoft.com/office/drawing/2014/main" id="{B0E807E3-5165-486E-8ED9-FFDEC464F019}"/>
            </a:ext>
          </a:extLst>
        </xdr:cNvPr>
        <xdr:cNvSpPr txBox="1"/>
      </xdr:nvSpPr>
      <xdr:spPr>
        <a:xfrm>
          <a:off x="19989800" y="659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12337</xdr:rowOff>
    </xdr:from>
    <xdr:to>
      <xdr:col>112</xdr:col>
      <xdr:colOff>38100</xdr:colOff>
      <xdr:row>40</xdr:row>
      <xdr:rowOff>113937</xdr:rowOff>
    </xdr:to>
    <xdr:sp macro="" textlink="">
      <xdr:nvSpPr>
        <xdr:cNvPr id="385" name="楕円 384">
          <a:extLst>
            <a:ext uri="{FF2B5EF4-FFF2-40B4-BE49-F238E27FC236}">
              <a16:creationId xmlns:a16="http://schemas.microsoft.com/office/drawing/2014/main" id="{CE49B962-AA47-473E-B2F7-7157D6C578F1}"/>
            </a:ext>
          </a:extLst>
        </xdr:cNvPr>
        <xdr:cNvSpPr/>
      </xdr:nvSpPr>
      <xdr:spPr>
        <a:xfrm>
          <a:off x="19157950" y="66163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59872</xdr:rowOff>
    </xdr:from>
    <xdr:to>
      <xdr:col>116</xdr:col>
      <xdr:colOff>63500</xdr:colOff>
      <xdr:row>40</xdr:row>
      <xdr:rowOff>63137</xdr:rowOff>
    </xdr:to>
    <xdr:cxnSp macro="">
      <xdr:nvCxnSpPr>
        <xdr:cNvPr id="386" name="直線コネクタ 385">
          <a:extLst>
            <a:ext uri="{FF2B5EF4-FFF2-40B4-BE49-F238E27FC236}">
              <a16:creationId xmlns:a16="http://schemas.microsoft.com/office/drawing/2014/main" id="{29BB3BC2-0DD1-4E36-A8C6-E911F79E28A2}"/>
            </a:ext>
          </a:extLst>
        </xdr:cNvPr>
        <xdr:cNvCxnSpPr/>
      </xdr:nvCxnSpPr>
      <xdr:spPr>
        <a:xfrm flipV="1">
          <a:off x="19202400" y="6663872"/>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18869</xdr:rowOff>
    </xdr:from>
    <xdr:to>
      <xdr:col>107</xdr:col>
      <xdr:colOff>101600</xdr:colOff>
      <xdr:row>40</xdr:row>
      <xdr:rowOff>120469</xdr:rowOff>
    </xdr:to>
    <xdr:sp macro="" textlink="">
      <xdr:nvSpPr>
        <xdr:cNvPr id="387" name="楕円 386">
          <a:extLst>
            <a:ext uri="{FF2B5EF4-FFF2-40B4-BE49-F238E27FC236}">
              <a16:creationId xmlns:a16="http://schemas.microsoft.com/office/drawing/2014/main" id="{A9155C42-C7B2-44F2-A0B3-704698FC804E}"/>
            </a:ext>
          </a:extLst>
        </xdr:cNvPr>
        <xdr:cNvSpPr/>
      </xdr:nvSpPr>
      <xdr:spPr>
        <a:xfrm>
          <a:off x="18345150" y="662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63137</xdr:rowOff>
    </xdr:from>
    <xdr:to>
      <xdr:col>111</xdr:col>
      <xdr:colOff>177800</xdr:colOff>
      <xdr:row>40</xdr:row>
      <xdr:rowOff>69669</xdr:rowOff>
    </xdr:to>
    <xdr:cxnSp macro="">
      <xdr:nvCxnSpPr>
        <xdr:cNvPr id="388" name="直線コネクタ 387">
          <a:extLst>
            <a:ext uri="{FF2B5EF4-FFF2-40B4-BE49-F238E27FC236}">
              <a16:creationId xmlns:a16="http://schemas.microsoft.com/office/drawing/2014/main" id="{489DD2AD-8D0C-4839-A816-CF65BFF1A121}"/>
            </a:ext>
          </a:extLst>
        </xdr:cNvPr>
        <xdr:cNvCxnSpPr/>
      </xdr:nvCxnSpPr>
      <xdr:spPr>
        <a:xfrm flipV="1">
          <a:off x="18395950" y="6667137"/>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170724</xdr:rowOff>
    </xdr:from>
    <xdr:to>
      <xdr:col>102</xdr:col>
      <xdr:colOff>165100</xdr:colOff>
      <xdr:row>40</xdr:row>
      <xdr:rowOff>100874</xdr:rowOff>
    </xdr:to>
    <xdr:sp macro="" textlink="">
      <xdr:nvSpPr>
        <xdr:cNvPr id="389" name="楕円 388">
          <a:extLst>
            <a:ext uri="{FF2B5EF4-FFF2-40B4-BE49-F238E27FC236}">
              <a16:creationId xmlns:a16="http://schemas.microsoft.com/office/drawing/2014/main" id="{D19BFC96-9066-4DC9-A936-42D64EA90533}"/>
            </a:ext>
          </a:extLst>
        </xdr:cNvPr>
        <xdr:cNvSpPr/>
      </xdr:nvSpPr>
      <xdr:spPr>
        <a:xfrm>
          <a:off x="17551400" y="660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50074</xdr:rowOff>
    </xdr:from>
    <xdr:to>
      <xdr:col>107</xdr:col>
      <xdr:colOff>50800</xdr:colOff>
      <xdr:row>40</xdr:row>
      <xdr:rowOff>69669</xdr:rowOff>
    </xdr:to>
    <xdr:cxnSp macro="">
      <xdr:nvCxnSpPr>
        <xdr:cNvPr id="390" name="直線コネクタ 389">
          <a:extLst>
            <a:ext uri="{FF2B5EF4-FFF2-40B4-BE49-F238E27FC236}">
              <a16:creationId xmlns:a16="http://schemas.microsoft.com/office/drawing/2014/main" id="{C14851B8-6BE0-49D0-BDBD-CEC21534216D}"/>
            </a:ext>
          </a:extLst>
        </xdr:cNvPr>
        <xdr:cNvCxnSpPr/>
      </xdr:nvCxnSpPr>
      <xdr:spPr>
        <a:xfrm>
          <a:off x="17602200" y="6654074"/>
          <a:ext cx="7937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5806</xdr:rowOff>
    </xdr:from>
    <xdr:to>
      <xdr:col>98</xdr:col>
      <xdr:colOff>38100</xdr:colOff>
      <xdr:row>40</xdr:row>
      <xdr:rowOff>107406</xdr:rowOff>
    </xdr:to>
    <xdr:sp macro="" textlink="">
      <xdr:nvSpPr>
        <xdr:cNvPr id="391" name="楕円 390">
          <a:extLst>
            <a:ext uri="{FF2B5EF4-FFF2-40B4-BE49-F238E27FC236}">
              <a16:creationId xmlns:a16="http://schemas.microsoft.com/office/drawing/2014/main" id="{D738C51A-1340-4D6F-B60F-58F72B74D13F}"/>
            </a:ext>
          </a:extLst>
        </xdr:cNvPr>
        <xdr:cNvSpPr/>
      </xdr:nvSpPr>
      <xdr:spPr>
        <a:xfrm>
          <a:off x="16757650" y="66098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50074</xdr:rowOff>
    </xdr:from>
    <xdr:to>
      <xdr:col>102</xdr:col>
      <xdr:colOff>114300</xdr:colOff>
      <xdr:row>40</xdr:row>
      <xdr:rowOff>56606</xdr:rowOff>
    </xdr:to>
    <xdr:cxnSp macro="">
      <xdr:nvCxnSpPr>
        <xdr:cNvPr id="392" name="直線コネクタ 391">
          <a:extLst>
            <a:ext uri="{FF2B5EF4-FFF2-40B4-BE49-F238E27FC236}">
              <a16:creationId xmlns:a16="http://schemas.microsoft.com/office/drawing/2014/main" id="{DC860FD6-AA92-4F7A-B4ED-828E8895D5E5}"/>
            </a:ext>
          </a:extLst>
        </xdr:cNvPr>
        <xdr:cNvCxnSpPr/>
      </xdr:nvCxnSpPr>
      <xdr:spPr>
        <a:xfrm flipV="1">
          <a:off x="16802100" y="6654074"/>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393" name="n_1aveValue【認定こども園・幼稚園・保育所】&#10;一人当たり面積">
          <a:extLst>
            <a:ext uri="{FF2B5EF4-FFF2-40B4-BE49-F238E27FC236}">
              <a16:creationId xmlns:a16="http://schemas.microsoft.com/office/drawing/2014/main" id="{D85EC5F8-E4F0-40B1-9A43-8B6EFF6DE834}"/>
            </a:ext>
          </a:extLst>
        </xdr:cNvPr>
        <xdr:cNvSpPr txBox="1"/>
      </xdr:nvSpPr>
      <xdr:spPr>
        <a:xfrm>
          <a:off x="18980227" y="618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32493</xdr:rowOff>
    </xdr:from>
    <xdr:ext cx="469744" cy="259045"/>
    <xdr:sp macro="" textlink="">
      <xdr:nvSpPr>
        <xdr:cNvPr id="394" name="n_2aveValue【認定こども園・幼稚園・保育所】&#10;一人当たり面積">
          <a:extLst>
            <a:ext uri="{FF2B5EF4-FFF2-40B4-BE49-F238E27FC236}">
              <a16:creationId xmlns:a16="http://schemas.microsoft.com/office/drawing/2014/main" id="{8C51FCE0-122C-4CB3-B7EB-6D92133A72D7}"/>
            </a:ext>
          </a:extLst>
        </xdr:cNvPr>
        <xdr:cNvSpPr txBox="1"/>
      </xdr:nvSpPr>
      <xdr:spPr>
        <a:xfrm>
          <a:off x="18180127" y="59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395" name="n_3aveValue【認定こども園・幼稚園・保育所】&#10;一人当たり面積">
          <a:extLst>
            <a:ext uri="{FF2B5EF4-FFF2-40B4-BE49-F238E27FC236}">
              <a16:creationId xmlns:a16="http://schemas.microsoft.com/office/drawing/2014/main" id="{862E0141-7064-43C3-9A2B-6653F2C1A4FA}"/>
            </a:ext>
          </a:extLst>
        </xdr:cNvPr>
        <xdr:cNvSpPr txBox="1"/>
      </xdr:nvSpPr>
      <xdr:spPr>
        <a:xfrm>
          <a:off x="1738637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140261</xdr:rowOff>
    </xdr:from>
    <xdr:ext cx="469744" cy="259045"/>
    <xdr:sp macro="" textlink="">
      <xdr:nvSpPr>
        <xdr:cNvPr id="396" name="n_4aveValue【認定こども園・幼稚園・保育所】&#10;一人当たり面積">
          <a:extLst>
            <a:ext uri="{FF2B5EF4-FFF2-40B4-BE49-F238E27FC236}">
              <a16:creationId xmlns:a16="http://schemas.microsoft.com/office/drawing/2014/main" id="{79CB7C47-438A-437A-886F-F6B1E71A55A3}"/>
            </a:ext>
          </a:extLst>
        </xdr:cNvPr>
        <xdr:cNvSpPr txBox="1"/>
      </xdr:nvSpPr>
      <xdr:spPr>
        <a:xfrm>
          <a:off x="16592627"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105064</xdr:rowOff>
    </xdr:from>
    <xdr:ext cx="469744" cy="259045"/>
    <xdr:sp macro="" textlink="">
      <xdr:nvSpPr>
        <xdr:cNvPr id="397" name="n_1mainValue【認定こども園・幼稚園・保育所】&#10;一人当たり面積">
          <a:extLst>
            <a:ext uri="{FF2B5EF4-FFF2-40B4-BE49-F238E27FC236}">
              <a16:creationId xmlns:a16="http://schemas.microsoft.com/office/drawing/2014/main" id="{D9D83573-E854-4D00-8981-F1B1EAAFEEAB}"/>
            </a:ext>
          </a:extLst>
        </xdr:cNvPr>
        <xdr:cNvSpPr txBox="1"/>
      </xdr:nvSpPr>
      <xdr:spPr>
        <a:xfrm>
          <a:off x="18980227" y="670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111596</xdr:rowOff>
    </xdr:from>
    <xdr:ext cx="469744" cy="259045"/>
    <xdr:sp macro="" textlink="">
      <xdr:nvSpPr>
        <xdr:cNvPr id="398" name="n_2mainValue【認定こども園・幼稚園・保育所】&#10;一人当たり面積">
          <a:extLst>
            <a:ext uri="{FF2B5EF4-FFF2-40B4-BE49-F238E27FC236}">
              <a16:creationId xmlns:a16="http://schemas.microsoft.com/office/drawing/2014/main" id="{9C7F7B0C-F680-47E6-B2E7-947164C8BFF0}"/>
            </a:ext>
          </a:extLst>
        </xdr:cNvPr>
        <xdr:cNvSpPr txBox="1"/>
      </xdr:nvSpPr>
      <xdr:spPr>
        <a:xfrm>
          <a:off x="18180127" y="671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92001</xdr:rowOff>
    </xdr:from>
    <xdr:ext cx="469744" cy="259045"/>
    <xdr:sp macro="" textlink="">
      <xdr:nvSpPr>
        <xdr:cNvPr id="399" name="n_3mainValue【認定こども園・幼稚園・保育所】&#10;一人当たり面積">
          <a:extLst>
            <a:ext uri="{FF2B5EF4-FFF2-40B4-BE49-F238E27FC236}">
              <a16:creationId xmlns:a16="http://schemas.microsoft.com/office/drawing/2014/main" id="{28A561C4-2C2F-4991-B1CA-604C95793660}"/>
            </a:ext>
          </a:extLst>
        </xdr:cNvPr>
        <xdr:cNvSpPr txBox="1"/>
      </xdr:nvSpPr>
      <xdr:spPr>
        <a:xfrm>
          <a:off x="17386377" y="66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98533</xdr:rowOff>
    </xdr:from>
    <xdr:ext cx="469744" cy="259045"/>
    <xdr:sp macro="" textlink="">
      <xdr:nvSpPr>
        <xdr:cNvPr id="400" name="n_4mainValue【認定こども園・幼稚園・保育所】&#10;一人当たり面積">
          <a:extLst>
            <a:ext uri="{FF2B5EF4-FFF2-40B4-BE49-F238E27FC236}">
              <a16:creationId xmlns:a16="http://schemas.microsoft.com/office/drawing/2014/main" id="{04420CB1-9B55-4154-A697-E64B3B999CF0}"/>
            </a:ext>
          </a:extLst>
        </xdr:cNvPr>
        <xdr:cNvSpPr txBox="1"/>
      </xdr:nvSpPr>
      <xdr:spPr>
        <a:xfrm>
          <a:off x="16592627" y="670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6DB363AE-ED03-4065-896D-28524999DE70}"/>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DEB6868D-7192-4DFC-AFEE-111CAE219197}"/>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8338EC42-4EF0-4B72-9DC3-462923407708}"/>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ED1E8B6E-AA9D-4E7E-B0F6-3857D9F69141}"/>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8264029B-F523-4D58-89FA-B13C5AE495D8}"/>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19576CA3-D463-4BA2-9653-AB010055C427}"/>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7F3B8ED2-4677-4E9D-AE7B-0FF5F3DA5DEA}"/>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7489A942-836D-411E-A204-0A8324A747B0}"/>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8DA4E614-CC9C-4142-AF35-D15ABEED14C0}"/>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C3F169AA-7647-474A-A32F-9858B48F0D3A}"/>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C571804F-782B-437A-9CEE-CE7C3699CB2F}"/>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2" name="直線コネクタ 411">
          <a:extLst>
            <a:ext uri="{FF2B5EF4-FFF2-40B4-BE49-F238E27FC236}">
              <a16:creationId xmlns:a16="http://schemas.microsoft.com/office/drawing/2014/main" id="{1E72EA84-A5D2-431C-8EE0-6B5F6F1608EF}"/>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3" name="テキスト ボックス 412">
          <a:extLst>
            <a:ext uri="{FF2B5EF4-FFF2-40B4-BE49-F238E27FC236}">
              <a16:creationId xmlns:a16="http://schemas.microsoft.com/office/drawing/2014/main" id="{FC72E6AC-F4FB-45A2-A9EF-8DBCF4427673}"/>
            </a:ext>
          </a:extLst>
        </xdr:cNvPr>
        <xdr:cNvSpPr txBox="1"/>
      </xdr:nvSpPr>
      <xdr:spPr>
        <a:xfrm>
          <a:off x="107977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4" name="直線コネクタ 413">
          <a:extLst>
            <a:ext uri="{FF2B5EF4-FFF2-40B4-BE49-F238E27FC236}">
              <a16:creationId xmlns:a16="http://schemas.microsoft.com/office/drawing/2014/main" id="{007A0E1E-4BE4-4FE3-8221-FB9C988B1402}"/>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5" name="テキスト ボックス 414">
          <a:extLst>
            <a:ext uri="{FF2B5EF4-FFF2-40B4-BE49-F238E27FC236}">
              <a16:creationId xmlns:a16="http://schemas.microsoft.com/office/drawing/2014/main" id="{12427FCA-7D73-44F4-8565-F1B806587E93}"/>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6" name="直線コネクタ 415">
          <a:extLst>
            <a:ext uri="{FF2B5EF4-FFF2-40B4-BE49-F238E27FC236}">
              <a16:creationId xmlns:a16="http://schemas.microsoft.com/office/drawing/2014/main" id="{3F4D9032-7F1B-430F-9CA3-434B8D30319D}"/>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7" name="テキスト ボックス 416">
          <a:extLst>
            <a:ext uri="{FF2B5EF4-FFF2-40B4-BE49-F238E27FC236}">
              <a16:creationId xmlns:a16="http://schemas.microsoft.com/office/drawing/2014/main" id="{88F1AB75-6DA8-4D17-AA49-F9F0CBBF2D70}"/>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8" name="直線コネクタ 417">
          <a:extLst>
            <a:ext uri="{FF2B5EF4-FFF2-40B4-BE49-F238E27FC236}">
              <a16:creationId xmlns:a16="http://schemas.microsoft.com/office/drawing/2014/main" id="{ADA20B5F-CBC7-420C-BBBA-3E65071010D0}"/>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9" name="テキスト ボックス 418">
          <a:extLst>
            <a:ext uri="{FF2B5EF4-FFF2-40B4-BE49-F238E27FC236}">
              <a16:creationId xmlns:a16="http://schemas.microsoft.com/office/drawing/2014/main" id="{1E4E79ED-8395-4572-802A-80CB5238D65F}"/>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2F1B384A-147C-47EE-8717-117B2D59C9A8}"/>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1" name="テキスト ボックス 420">
          <a:extLst>
            <a:ext uri="{FF2B5EF4-FFF2-40B4-BE49-F238E27FC236}">
              <a16:creationId xmlns:a16="http://schemas.microsoft.com/office/drawing/2014/main" id="{A18DA550-E25E-4AD2-B243-B0DFD10C8F2C}"/>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学校施設】&#10;有形固定資産減価償却率グラフ枠">
          <a:extLst>
            <a:ext uri="{FF2B5EF4-FFF2-40B4-BE49-F238E27FC236}">
              <a16:creationId xmlns:a16="http://schemas.microsoft.com/office/drawing/2014/main" id="{DA8C2745-D5F6-4105-B828-5BC9010C7739}"/>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423" name="直線コネクタ 422">
          <a:extLst>
            <a:ext uri="{FF2B5EF4-FFF2-40B4-BE49-F238E27FC236}">
              <a16:creationId xmlns:a16="http://schemas.microsoft.com/office/drawing/2014/main" id="{A1CE7025-781C-4F9C-A273-43B2998A51BE}"/>
            </a:ext>
          </a:extLst>
        </xdr:cNvPr>
        <xdr:cNvCxnSpPr/>
      </xdr:nvCxnSpPr>
      <xdr:spPr>
        <a:xfrm flipV="1">
          <a:off x="14699614" y="9153652"/>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424" name="【学校施設】&#10;有形固定資産減価償却率最小値テキスト">
          <a:extLst>
            <a:ext uri="{FF2B5EF4-FFF2-40B4-BE49-F238E27FC236}">
              <a16:creationId xmlns:a16="http://schemas.microsoft.com/office/drawing/2014/main" id="{FD5906A8-721D-4537-BED7-C3B6F93A1A50}"/>
            </a:ext>
          </a:extLst>
        </xdr:cNvPr>
        <xdr:cNvSpPr txBox="1"/>
      </xdr:nvSpPr>
      <xdr:spPr>
        <a:xfrm>
          <a:off x="14738350" y="1032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425" name="直線コネクタ 424">
          <a:extLst>
            <a:ext uri="{FF2B5EF4-FFF2-40B4-BE49-F238E27FC236}">
              <a16:creationId xmlns:a16="http://schemas.microsoft.com/office/drawing/2014/main" id="{DE75D886-EB1B-4C25-91DA-FCCDEF237EEA}"/>
            </a:ext>
          </a:extLst>
        </xdr:cNvPr>
        <xdr:cNvCxnSpPr/>
      </xdr:nvCxnSpPr>
      <xdr:spPr>
        <a:xfrm>
          <a:off x="14611350" y="10323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26" name="【学校施設】&#10;有形固定資産減価償却率最大値テキスト">
          <a:extLst>
            <a:ext uri="{FF2B5EF4-FFF2-40B4-BE49-F238E27FC236}">
              <a16:creationId xmlns:a16="http://schemas.microsoft.com/office/drawing/2014/main" id="{D18D1857-5D25-44CD-AAC9-66EFD5A3D32D}"/>
            </a:ext>
          </a:extLst>
        </xdr:cNvPr>
        <xdr:cNvSpPr txBox="1"/>
      </xdr:nvSpPr>
      <xdr:spPr>
        <a:xfrm>
          <a:off x="14738350" y="893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27" name="直線コネクタ 426">
          <a:extLst>
            <a:ext uri="{FF2B5EF4-FFF2-40B4-BE49-F238E27FC236}">
              <a16:creationId xmlns:a16="http://schemas.microsoft.com/office/drawing/2014/main" id="{2EA0221D-767B-48E6-87AB-D7006CF95B3E}"/>
            </a:ext>
          </a:extLst>
        </xdr:cNvPr>
        <xdr:cNvCxnSpPr/>
      </xdr:nvCxnSpPr>
      <xdr:spPr>
        <a:xfrm>
          <a:off x="14611350" y="9153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428" name="【学校施設】&#10;有形固定資産減価償却率平均値テキスト">
          <a:extLst>
            <a:ext uri="{FF2B5EF4-FFF2-40B4-BE49-F238E27FC236}">
              <a16:creationId xmlns:a16="http://schemas.microsoft.com/office/drawing/2014/main" id="{3E6B4D04-734B-4A21-8047-F41443254AF6}"/>
            </a:ext>
          </a:extLst>
        </xdr:cNvPr>
        <xdr:cNvSpPr txBox="1"/>
      </xdr:nvSpPr>
      <xdr:spPr>
        <a:xfrm>
          <a:off x="14738350" y="9695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429" name="フローチャート: 判断 428">
          <a:extLst>
            <a:ext uri="{FF2B5EF4-FFF2-40B4-BE49-F238E27FC236}">
              <a16:creationId xmlns:a16="http://schemas.microsoft.com/office/drawing/2014/main" id="{E188F67A-F8C1-4371-96C6-5C5042AACAFA}"/>
            </a:ext>
          </a:extLst>
        </xdr:cNvPr>
        <xdr:cNvSpPr/>
      </xdr:nvSpPr>
      <xdr:spPr>
        <a:xfrm>
          <a:off x="14649450" y="97170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430" name="フローチャート: 判断 429">
          <a:extLst>
            <a:ext uri="{FF2B5EF4-FFF2-40B4-BE49-F238E27FC236}">
              <a16:creationId xmlns:a16="http://schemas.microsoft.com/office/drawing/2014/main" id="{FE64B841-A055-4F1D-BA1E-3ED46A191C51}"/>
            </a:ext>
          </a:extLst>
        </xdr:cNvPr>
        <xdr:cNvSpPr/>
      </xdr:nvSpPr>
      <xdr:spPr>
        <a:xfrm>
          <a:off x="13887450" y="9682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118364</xdr:rowOff>
    </xdr:from>
    <xdr:to>
      <xdr:col>76</xdr:col>
      <xdr:colOff>165100</xdr:colOff>
      <xdr:row>59</xdr:row>
      <xdr:rowOff>48514</xdr:rowOff>
    </xdr:to>
    <xdr:sp macro="" textlink="">
      <xdr:nvSpPr>
        <xdr:cNvPr id="431" name="フローチャート: 判断 430">
          <a:extLst>
            <a:ext uri="{FF2B5EF4-FFF2-40B4-BE49-F238E27FC236}">
              <a16:creationId xmlns:a16="http://schemas.microsoft.com/office/drawing/2014/main" id="{93CA855C-5CFB-48C5-B788-64AAF66A5D7E}"/>
            </a:ext>
          </a:extLst>
        </xdr:cNvPr>
        <xdr:cNvSpPr/>
      </xdr:nvSpPr>
      <xdr:spPr>
        <a:xfrm>
          <a:off x="13093700" y="96941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432" name="フローチャート: 判断 431">
          <a:extLst>
            <a:ext uri="{FF2B5EF4-FFF2-40B4-BE49-F238E27FC236}">
              <a16:creationId xmlns:a16="http://schemas.microsoft.com/office/drawing/2014/main" id="{3D08E9B7-5E81-4458-8567-9FA7DBFA49FE}"/>
            </a:ext>
          </a:extLst>
        </xdr:cNvPr>
        <xdr:cNvSpPr/>
      </xdr:nvSpPr>
      <xdr:spPr>
        <a:xfrm>
          <a:off x="12299950" y="97403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433" name="フローチャート: 判断 432">
          <a:extLst>
            <a:ext uri="{FF2B5EF4-FFF2-40B4-BE49-F238E27FC236}">
              <a16:creationId xmlns:a16="http://schemas.microsoft.com/office/drawing/2014/main" id="{50250AB2-25C4-46F4-8D48-CD17E6A272EC}"/>
            </a:ext>
          </a:extLst>
        </xdr:cNvPr>
        <xdr:cNvSpPr/>
      </xdr:nvSpPr>
      <xdr:spPr>
        <a:xfrm>
          <a:off x="11487150" y="9742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2C0899E2-7E7A-450A-85E9-05C8D5EBCB45}"/>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6776B0CD-B597-4AB4-9F22-4A50AB1D8E59}"/>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189D3D5-AD82-41E3-9B29-620D3FA82434}"/>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F4188A7A-9CA2-43F7-9B26-511468E0099A}"/>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59919FA7-03E3-4AEC-BA25-0D7AFF78A5F9}"/>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125222</xdr:rowOff>
    </xdr:from>
    <xdr:to>
      <xdr:col>85</xdr:col>
      <xdr:colOff>177800</xdr:colOff>
      <xdr:row>58</xdr:row>
      <xdr:rowOff>55372</xdr:rowOff>
    </xdr:to>
    <xdr:sp macro="" textlink="">
      <xdr:nvSpPr>
        <xdr:cNvPr id="439" name="楕円 438">
          <a:extLst>
            <a:ext uri="{FF2B5EF4-FFF2-40B4-BE49-F238E27FC236}">
              <a16:creationId xmlns:a16="http://schemas.microsoft.com/office/drawing/2014/main" id="{6441DD0E-4A14-45E5-9683-070195F7F745}"/>
            </a:ext>
          </a:extLst>
        </xdr:cNvPr>
        <xdr:cNvSpPr/>
      </xdr:nvSpPr>
      <xdr:spPr>
        <a:xfrm>
          <a:off x="14649450" y="95359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148099</xdr:rowOff>
    </xdr:from>
    <xdr:ext cx="405111" cy="259045"/>
    <xdr:sp macro="" textlink="">
      <xdr:nvSpPr>
        <xdr:cNvPr id="440" name="【学校施設】&#10;有形固定資産減価償却率該当値テキスト">
          <a:extLst>
            <a:ext uri="{FF2B5EF4-FFF2-40B4-BE49-F238E27FC236}">
              <a16:creationId xmlns:a16="http://schemas.microsoft.com/office/drawing/2014/main" id="{C013CEB4-8543-433C-9C8A-7D5B9DB0C29F}"/>
            </a:ext>
          </a:extLst>
        </xdr:cNvPr>
        <xdr:cNvSpPr txBox="1"/>
      </xdr:nvSpPr>
      <xdr:spPr>
        <a:xfrm>
          <a:off x="14738350" y="939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441" name="楕円 440">
          <a:extLst>
            <a:ext uri="{FF2B5EF4-FFF2-40B4-BE49-F238E27FC236}">
              <a16:creationId xmlns:a16="http://schemas.microsoft.com/office/drawing/2014/main" id="{F65C8024-A9FB-4F5B-BEE6-3DA22916CF29}"/>
            </a:ext>
          </a:extLst>
        </xdr:cNvPr>
        <xdr:cNvSpPr/>
      </xdr:nvSpPr>
      <xdr:spPr>
        <a:xfrm>
          <a:off x="13887450" y="9497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137160</xdr:rowOff>
    </xdr:from>
    <xdr:to>
      <xdr:col>85</xdr:col>
      <xdr:colOff>127000</xdr:colOff>
      <xdr:row>58</xdr:row>
      <xdr:rowOff>4572</xdr:rowOff>
    </xdr:to>
    <xdr:cxnSp macro="">
      <xdr:nvCxnSpPr>
        <xdr:cNvPr id="442" name="直線コネクタ 441">
          <a:extLst>
            <a:ext uri="{FF2B5EF4-FFF2-40B4-BE49-F238E27FC236}">
              <a16:creationId xmlns:a16="http://schemas.microsoft.com/office/drawing/2014/main" id="{5016F380-71EC-456F-95E7-9A442367AAEE}"/>
            </a:ext>
          </a:extLst>
        </xdr:cNvPr>
        <xdr:cNvCxnSpPr/>
      </xdr:nvCxnSpPr>
      <xdr:spPr>
        <a:xfrm>
          <a:off x="13938250" y="9547860"/>
          <a:ext cx="762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168656</xdr:rowOff>
    </xdr:from>
    <xdr:to>
      <xdr:col>76</xdr:col>
      <xdr:colOff>165100</xdr:colOff>
      <xdr:row>59</xdr:row>
      <xdr:rowOff>98806</xdr:rowOff>
    </xdr:to>
    <xdr:sp macro="" textlink="">
      <xdr:nvSpPr>
        <xdr:cNvPr id="443" name="楕円 442">
          <a:extLst>
            <a:ext uri="{FF2B5EF4-FFF2-40B4-BE49-F238E27FC236}">
              <a16:creationId xmlns:a16="http://schemas.microsoft.com/office/drawing/2014/main" id="{F737D281-2084-4016-A73F-871BBBED936A}"/>
            </a:ext>
          </a:extLst>
        </xdr:cNvPr>
        <xdr:cNvSpPr/>
      </xdr:nvSpPr>
      <xdr:spPr>
        <a:xfrm>
          <a:off x="13093700" y="97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59</xdr:row>
      <xdr:rowOff>48006</xdr:rowOff>
    </xdr:to>
    <xdr:cxnSp macro="">
      <xdr:nvCxnSpPr>
        <xdr:cNvPr id="444" name="直線コネクタ 443">
          <a:extLst>
            <a:ext uri="{FF2B5EF4-FFF2-40B4-BE49-F238E27FC236}">
              <a16:creationId xmlns:a16="http://schemas.microsoft.com/office/drawing/2014/main" id="{F775C858-FEB6-4CFB-8464-401940EECC9F}"/>
            </a:ext>
          </a:extLst>
        </xdr:cNvPr>
        <xdr:cNvCxnSpPr/>
      </xdr:nvCxnSpPr>
      <xdr:spPr>
        <a:xfrm flipV="1">
          <a:off x="13144500" y="9547860"/>
          <a:ext cx="793750" cy="2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125222</xdr:rowOff>
    </xdr:from>
    <xdr:to>
      <xdr:col>72</xdr:col>
      <xdr:colOff>38100</xdr:colOff>
      <xdr:row>59</xdr:row>
      <xdr:rowOff>55372</xdr:rowOff>
    </xdr:to>
    <xdr:sp macro="" textlink="">
      <xdr:nvSpPr>
        <xdr:cNvPr id="445" name="楕円 444">
          <a:extLst>
            <a:ext uri="{FF2B5EF4-FFF2-40B4-BE49-F238E27FC236}">
              <a16:creationId xmlns:a16="http://schemas.microsoft.com/office/drawing/2014/main" id="{CB349C06-EFC4-4E23-813C-50DFA9DCC63F}"/>
            </a:ext>
          </a:extLst>
        </xdr:cNvPr>
        <xdr:cNvSpPr/>
      </xdr:nvSpPr>
      <xdr:spPr>
        <a:xfrm>
          <a:off x="12299950" y="97010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xdr:rowOff>
    </xdr:from>
    <xdr:to>
      <xdr:col>76</xdr:col>
      <xdr:colOff>114300</xdr:colOff>
      <xdr:row>59</xdr:row>
      <xdr:rowOff>48006</xdr:rowOff>
    </xdr:to>
    <xdr:cxnSp macro="">
      <xdr:nvCxnSpPr>
        <xdr:cNvPr id="446" name="直線コネクタ 445">
          <a:extLst>
            <a:ext uri="{FF2B5EF4-FFF2-40B4-BE49-F238E27FC236}">
              <a16:creationId xmlns:a16="http://schemas.microsoft.com/office/drawing/2014/main" id="{771309F3-3320-4C0E-9C36-5956E69E432D}"/>
            </a:ext>
          </a:extLst>
        </xdr:cNvPr>
        <xdr:cNvCxnSpPr/>
      </xdr:nvCxnSpPr>
      <xdr:spPr>
        <a:xfrm>
          <a:off x="12344400" y="9745472"/>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77216</xdr:rowOff>
    </xdr:from>
    <xdr:to>
      <xdr:col>67</xdr:col>
      <xdr:colOff>101600</xdr:colOff>
      <xdr:row>59</xdr:row>
      <xdr:rowOff>7366</xdr:rowOff>
    </xdr:to>
    <xdr:sp macro="" textlink="">
      <xdr:nvSpPr>
        <xdr:cNvPr id="447" name="楕円 446">
          <a:extLst>
            <a:ext uri="{FF2B5EF4-FFF2-40B4-BE49-F238E27FC236}">
              <a16:creationId xmlns:a16="http://schemas.microsoft.com/office/drawing/2014/main" id="{55B79C3B-AA02-4304-8DF1-8369CA023B28}"/>
            </a:ext>
          </a:extLst>
        </xdr:cNvPr>
        <xdr:cNvSpPr/>
      </xdr:nvSpPr>
      <xdr:spPr>
        <a:xfrm>
          <a:off x="11487150" y="9653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128016</xdr:rowOff>
    </xdr:from>
    <xdr:to>
      <xdr:col>71</xdr:col>
      <xdr:colOff>177800</xdr:colOff>
      <xdr:row>59</xdr:row>
      <xdr:rowOff>4572</xdr:rowOff>
    </xdr:to>
    <xdr:cxnSp macro="">
      <xdr:nvCxnSpPr>
        <xdr:cNvPr id="448" name="直線コネクタ 447">
          <a:extLst>
            <a:ext uri="{FF2B5EF4-FFF2-40B4-BE49-F238E27FC236}">
              <a16:creationId xmlns:a16="http://schemas.microsoft.com/office/drawing/2014/main" id="{C6EB4DAC-9EE0-4FC9-B884-270FE34DE017}"/>
            </a:ext>
          </a:extLst>
        </xdr:cNvPr>
        <xdr:cNvCxnSpPr/>
      </xdr:nvCxnSpPr>
      <xdr:spPr>
        <a:xfrm>
          <a:off x="11537950" y="9703816"/>
          <a:ext cx="80645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28211</xdr:rowOff>
    </xdr:from>
    <xdr:ext cx="405111" cy="259045"/>
    <xdr:sp macro="" textlink="">
      <xdr:nvSpPr>
        <xdr:cNvPr id="449" name="n_1aveValue【学校施設】&#10;有形固定資産減価償却率">
          <a:extLst>
            <a:ext uri="{FF2B5EF4-FFF2-40B4-BE49-F238E27FC236}">
              <a16:creationId xmlns:a16="http://schemas.microsoft.com/office/drawing/2014/main" id="{264AE807-EDE3-4881-9382-A3AC674F1F59}"/>
            </a:ext>
          </a:extLst>
        </xdr:cNvPr>
        <xdr:cNvSpPr txBox="1"/>
      </xdr:nvSpPr>
      <xdr:spPr>
        <a:xfrm>
          <a:off x="137420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65041</xdr:rowOff>
    </xdr:from>
    <xdr:ext cx="405111" cy="259045"/>
    <xdr:sp macro="" textlink="">
      <xdr:nvSpPr>
        <xdr:cNvPr id="450" name="n_2aveValue【学校施設】&#10;有形固定資産減価償却率">
          <a:extLst>
            <a:ext uri="{FF2B5EF4-FFF2-40B4-BE49-F238E27FC236}">
              <a16:creationId xmlns:a16="http://schemas.microsoft.com/office/drawing/2014/main" id="{7257D8AF-FF24-45C3-8BB0-37C73F6B4EEE}"/>
            </a:ext>
          </a:extLst>
        </xdr:cNvPr>
        <xdr:cNvSpPr txBox="1"/>
      </xdr:nvSpPr>
      <xdr:spPr>
        <a:xfrm>
          <a:off x="12960994" y="94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451" name="n_3aveValue【学校施設】&#10;有形固定資産減価償却率">
          <a:extLst>
            <a:ext uri="{FF2B5EF4-FFF2-40B4-BE49-F238E27FC236}">
              <a16:creationId xmlns:a16="http://schemas.microsoft.com/office/drawing/2014/main" id="{2D9405CD-A162-40F9-AFB1-4BC242279EA0}"/>
            </a:ext>
          </a:extLst>
        </xdr:cNvPr>
        <xdr:cNvSpPr txBox="1"/>
      </xdr:nvSpPr>
      <xdr:spPr>
        <a:xfrm>
          <a:off x="121672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452" name="n_4aveValue【学校施設】&#10;有形固定資産減価償却率">
          <a:extLst>
            <a:ext uri="{FF2B5EF4-FFF2-40B4-BE49-F238E27FC236}">
              <a16:creationId xmlns:a16="http://schemas.microsoft.com/office/drawing/2014/main" id="{CE5B0B56-FA24-40C6-8BF0-599A49B571BF}"/>
            </a:ext>
          </a:extLst>
        </xdr:cNvPr>
        <xdr:cNvSpPr txBox="1"/>
      </xdr:nvSpPr>
      <xdr:spPr>
        <a:xfrm>
          <a:off x="113544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453" name="n_1mainValue【学校施設】&#10;有形固定資産減価償却率">
          <a:extLst>
            <a:ext uri="{FF2B5EF4-FFF2-40B4-BE49-F238E27FC236}">
              <a16:creationId xmlns:a16="http://schemas.microsoft.com/office/drawing/2014/main" id="{5A7CD6DF-5A20-4731-A9D1-E2D55058DAF7}"/>
            </a:ext>
          </a:extLst>
        </xdr:cNvPr>
        <xdr:cNvSpPr txBox="1"/>
      </xdr:nvSpPr>
      <xdr:spPr>
        <a:xfrm>
          <a:off x="13742044" y="927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89933</xdr:rowOff>
    </xdr:from>
    <xdr:ext cx="405111" cy="259045"/>
    <xdr:sp macro="" textlink="">
      <xdr:nvSpPr>
        <xdr:cNvPr id="454" name="n_2mainValue【学校施設】&#10;有形固定資産減価償却率">
          <a:extLst>
            <a:ext uri="{FF2B5EF4-FFF2-40B4-BE49-F238E27FC236}">
              <a16:creationId xmlns:a16="http://schemas.microsoft.com/office/drawing/2014/main" id="{B88E1445-C844-4980-A239-15D438771AC5}"/>
            </a:ext>
          </a:extLst>
        </xdr:cNvPr>
        <xdr:cNvSpPr txBox="1"/>
      </xdr:nvSpPr>
      <xdr:spPr>
        <a:xfrm>
          <a:off x="1296099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71899</xdr:rowOff>
    </xdr:from>
    <xdr:ext cx="405111" cy="259045"/>
    <xdr:sp macro="" textlink="">
      <xdr:nvSpPr>
        <xdr:cNvPr id="455" name="n_3mainValue【学校施設】&#10;有形固定資産減価償却率">
          <a:extLst>
            <a:ext uri="{FF2B5EF4-FFF2-40B4-BE49-F238E27FC236}">
              <a16:creationId xmlns:a16="http://schemas.microsoft.com/office/drawing/2014/main" id="{CBAED795-1F12-415A-A9F6-63C5D546CE73}"/>
            </a:ext>
          </a:extLst>
        </xdr:cNvPr>
        <xdr:cNvSpPr txBox="1"/>
      </xdr:nvSpPr>
      <xdr:spPr>
        <a:xfrm>
          <a:off x="12167244" y="948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23893</xdr:rowOff>
    </xdr:from>
    <xdr:ext cx="405111" cy="259045"/>
    <xdr:sp macro="" textlink="">
      <xdr:nvSpPr>
        <xdr:cNvPr id="456" name="n_4mainValue【学校施設】&#10;有形固定資産減価償却率">
          <a:extLst>
            <a:ext uri="{FF2B5EF4-FFF2-40B4-BE49-F238E27FC236}">
              <a16:creationId xmlns:a16="http://schemas.microsoft.com/office/drawing/2014/main" id="{602DFDB8-0949-4561-BCAB-DCC37DAA30F9}"/>
            </a:ext>
          </a:extLst>
        </xdr:cNvPr>
        <xdr:cNvSpPr txBox="1"/>
      </xdr:nvSpPr>
      <xdr:spPr>
        <a:xfrm>
          <a:off x="11354444" y="943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7" name="正方形/長方形 456">
          <a:extLst>
            <a:ext uri="{FF2B5EF4-FFF2-40B4-BE49-F238E27FC236}">
              <a16:creationId xmlns:a16="http://schemas.microsoft.com/office/drawing/2014/main" id="{46BF503A-532E-48AF-A6C2-9F0C632F40D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8" name="正方形/長方形 457">
          <a:extLst>
            <a:ext uri="{FF2B5EF4-FFF2-40B4-BE49-F238E27FC236}">
              <a16:creationId xmlns:a16="http://schemas.microsoft.com/office/drawing/2014/main" id="{EC98624F-DEAE-4162-99DC-2114AD0D428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9" name="正方形/長方形 458">
          <a:extLst>
            <a:ext uri="{FF2B5EF4-FFF2-40B4-BE49-F238E27FC236}">
              <a16:creationId xmlns:a16="http://schemas.microsoft.com/office/drawing/2014/main" id="{ABDEFF09-B082-43FF-935E-B02EC2041EA3}"/>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0" name="正方形/長方形 459">
          <a:extLst>
            <a:ext uri="{FF2B5EF4-FFF2-40B4-BE49-F238E27FC236}">
              <a16:creationId xmlns:a16="http://schemas.microsoft.com/office/drawing/2014/main" id="{19BE7AB5-F944-4275-8F81-2BB47D6FF7A0}"/>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1" name="正方形/長方形 460">
          <a:extLst>
            <a:ext uri="{FF2B5EF4-FFF2-40B4-BE49-F238E27FC236}">
              <a16:creationId xmlns:a16="http://schemas.microsoft.com/office/drawing/2014/main" id="{DCAE21F8-4C7F-4FCF-A90E-CF926C5E2CAC}"/>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2" name="正方形/長方形 461">
          <a:extLst>
            <a:ext uri="{FF2B5EF4-FFF2-40B4-BE49-F238E27FC236}">
              <a16:creationId xmlns:a16="http://schemas.microsoft.com/office/drawing/2014/main" id="{65F9B7BA-4C24-49F2-BF99-B9F5C0E1F558}"/>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3" name="正方形/長方形 462">
          <a:extLst>
            <a:ext uri="{FF2B5EF4-FFF2-40B4-BE49-F238E27FC236}">
              <a16:creationId xmlns:a16="http://schemas.microsoft.com/office/drawing/2014/main" id="{74C93233-0193-427A-AB9D-E52434ABF274}"/>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4" name="正方形/長方形 463">
          <a:extLst>
            <a:ext uri="{FF2B5EF4-FFF2-40B4-BE49-F238E27FC236}">
              <a16:creationId xmlns:a16="http://schemas.microsoft.com/office/drawing/2014/main" id="{1FCEFF08-98C7-48B0-95D9-4CF7BFD9EC3D}"/>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5" name="テキスト ボックス 464">
          <a:extLst>
            <a:ext uri="{FF2B5EF4-FFF2-40B4-BE49-F238E27FC236}">
              <a16:creationId xmlns:a16="http://schemas.microsoft.com/office/drawing/2014/main" id="{CF4F6FA2-0483-4E2F-81AD-724950396023}"/>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6" name="直線コネクタ 465">
          <a:extLst>
            <a:ext uri="{FF2B5EF4-FFF2-40B4-BE49-F238E27FC236}">
              <a16:creationId xmlns:a16="http://schemas.microsoft.com/office/drawing/2014/main" id="{807E3D11-AC4D-4D94-8F7F-3F009A1EB4E6}"/>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7" name="テキスト ボックス 466">
          <a:extLst>
            <a:ext uri="{FF2B5EF4-FFF2-40B4-BE49-F238E27FC236}">
              <a16:creationId xmlns:a16="http://schemas.microsoft.com/office/drawing/2014/main" id="{890248DC-C170-4F24-9BC3-EC2825929628}"/>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8" name="直線コネクタ 467">
          <a:extLst>
            <a:ext uri="{FF2B5EF4-FFF2-40B4-BE49-F238E27FC236}">
              <a16:creationId xmlns:a16="http://schemas.microsoft.com/office/drawing/2014/main" id="{133EC059-7D52-4510-969C-59451080EBDA}"/>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9" name="テキスト ボックス 468">
          <a:extLst>
            <a:ext uri="{FF2B5EF4-FFF2-40B4-BE49-F238E27FC236}">
              <a16:creationId xmlns:a16="http://schemas.microsoft.com/office/drawing/2014/main" id="{CCAEE489-40DB-4977-BD86-C7B19567ACB4}"/>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0" name="直線コネクタ 469">
          <a:extLst>
            <a:ext uri="{FF2B5EF4-FFF2-40B4-BE49-F238E27FC236}">
              <a16:creationId xmlns:a16="http://schemas.microsoft.com/office/drawing/2014/main" id="{F92E73C3-E4F0-4B96-9F78-4C1D5CCA8D12}"/>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1" name="テキスト ボックス 470">
          <a:extLst>
            <a:ext uri="{FF2B5EF4-FFF2-40B4-BE49-F238E27FC236}">
              <a16:creationId xmlns:a16="http://schemas.microsoft.com/office/drawing/2014/main" id="{2B2C558A-46F3-4EBB-A189-379D52282808}"/>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2" name="直線コネクタ 471">
          <a:extLst>
            <a:ext uri="{FF2B5EF4-FFF2-40B4-BE49-F238E27FC236}">
              <a16:creationId xmlns:a16="http://schemas.microsoft.com/office/drawing/2014/main" id="{99B20335-431E-4297-B5C0-B004709296E7}"/>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3" name="テキスト ボックス 472">
          <a:extLst>
            <a:ext uri="{FF2B5EF4-FFF2-40B4-BE49-F238E27FC236}">
              <a16:creationId xmlns:a16="http://schemas.microsoft.com/office/drawing/2014/main" id="{3A2963E6-ECED-4FB0-9797-A2B6B21C5081}"/>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4" name="直線コネクタ 473">
          <a:extLst>
            <a:ext uri="{FF2B5EF4-FFF2-40B4-BE49-F238E27FC236}">
              <a16:creationId xmlns:a16="http://schemas.microsoft.com/office/drawing/2014/main" id="{06A4A20B-6F76-442D-93A7-48FE5EC8EEB2}"/>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5" name="テキスト ボックス 474">
          <a:extLst>
            <a:ext uri="{FF2B5EF4-FFF2-40B4-BE49-F238E27FC236}">
              <a16:creationId xmlns:a16="http://schemas.microsoft.com/office/drawing/2014/main" id="{95E134D7-A647-4716-BAEF-E3D5012F6749}"/>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a:extLst>
            <a:ext uri="{FF2B5EF4-FFF2-40B4-BE49-F238E27FC236}">
              <a16:creationId xmlns:a16="http://schemas.microsoft.com/office/drawing/2014/main" id="{9B382623-D054-492A-9190-1D633A0EDA47}"/>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7" name="テキスト ボックス 476">
          <a:extLst>
            <a:ext uri="{FF2B5EF4-FFF2-40B4-BE49-F238E27FC236}">
              <a16:creationId xmlns:a16="http://schemas.microsoft.com/office/drawing/2014/main" id="{7A1D1F2B-7318-4BBF-869C-0049466D92D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学校施設】&#10;一人当たり面積グラフ枠">
          <a:extLst>
            <a:ext uri="{FF2B5EF4-FFF2-40B4-BE49-F238E27FC236}">
              <a16:creationId xmlns:a16="http://schemas.microsoft.com/office/drawing/2014/main" id="{94A03CC9-ECE3-46EC-ACE3-EF133ACCABBD}"/>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479" name="直線コネクタ 478">
          <a:extLst>
            <a:ext uri="{FF2B5EF4-FFF2-40B4-BE49-F238E27FC236}">
              <a16:creationId xmlns:a16="http://schemas.microsoft.com/office/drawing/2014/main" id="{CFDC73D2-EEF6-43A2-B2C8-12E36A4B4E4A}"/>
            </a:ext>
          </a:extLst>
        </xdr:cNvPr>
        <xdr:cNvCxnSpPr/>
      </xdr:nvCxnSpPr>
      <xdr:spPr>
        <a:xfrm flipV="1">
          <a:off x="19951064" y="9157309"/>
          <a:ext cx="0" cy="135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480" name="【学校施設】&#10;一人当たり面積最小値テキスト">
          <a:extLst>
            <a:ext uri="{FF2B5EF4-FFF2-40B4-BE49-F238E27FC236}">
              <a16:creationId xmlns:a16="http://schemas.microsoft.com/office/drawing/2014/main" id="{540C5BC9-87E8-4877-AF0E-C25CD99EA003}"/>
            </a:ext>
          </a:extLst>
        </xdr:cNvPr>
        <xdr:cNvSpPr txBox="1"/>
      </xdr:nvSpPr>
      <xdr:spPr>
        <a:xfrm>
          <a:off x="19989800" y="1051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481" name="直線コネクタ 480">
          <a:extLst>
            <a:ext uri="{FF2B5EF4-FFF2-40B4-BE49-F238E27FC236}">
              <a16:creationId xmlns:a16="http://schemas.microsoft.com/office/drawing/2014/main" id="{E2F29318-22AA-45EA-A808-6995E1E585E4}"/>
            </a:ext>
          </a:extLst>
        </xdr:cNvPr>
        <xdr:cNvCxnSpPr/>
      </xdr:nvCxnSpPr>
      <xdr:spPr>
        <a:xfrm>
          <a:off x="19881850" y="105087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482" name="【学校施設】&#10;一人当たり面積最大値テキスト">
          <a:extLst>
            <a:ext uri="{FF2B5EF4-FFF2-40B4-BE49-F238E27FC236}">
              <a16:creationId xmlns:a16="http://schemas.microsoft.com/office/drawing/2014/main" id="{29AA6FC6-F704-42DB-BCC0-A59464B52F67}"/>
            </a:ext>
          </a:extLst>
        </xdr:cNvPr>
        <xdr:cNvSpPr txBox="1"/>
      </xdr:nvSpPr>
      <xdr:spPr>
        <a:xfrm>
          <a:off x="19989800" y="893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483" name="直線コネクタ 482">
          <a:extLst>
            <a:ext uri="{FF2B5EF4-FFF2-40B4-BE49-F238E27FC236}">
              <a16:creationId xmlns:a16="http://schemas.microsoft.com/office/drawing/2014/main" id="{C1B3D3B1-2CF2-464F-B731-A686378600EE}"/>
            </a:ext>
          </a:extLst>
        </xdr:cNvPr>
        <xdr:cNvCxnSpPr/>
      </xdr:nvCxnSpPr>
      <xdr:spPr>
        <a:xfrm>
          <a:off x="19881850" y="9157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484" name="【学校施設】&#10;一人当たり面積平均値テキスト">
          <a:extLst>
            <a:ext uri="{FF2B5EF4-FFF2-40B4-BE49-F238E27FC236}">
              <a16:creationId xmlns:a16="http://schemas.microsoft.com/office/drawing/2014/main" id="{D13B3661-12E4-4D44-9D27-D2297DE3F381}"/>
            </a:ext>
          </a:extLst>
        </xdr:cNvPr>
        <xdr:cNvSpPr txBox="1"/>
      </xdr:nvSpPr>
      <xdr:spPr>
        <a:xfrm>
          <a:off x="19989800" y="997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485" name="フローチャート: 判断 484">
          <a:extLst>
            <a:ext uri="{FF2B5EF4-FFF2-40B4-BE49-F238E27FC236}">
              <a16:creationId xmlns:a16="http://schemas.microsoft.com/office/drawing/2014/main" id="{1FBFB8A7-8542-4040-90B8-C9C559072AF8}"/>
            </a:ext>
          </a:extLst>
        </xdr:cNvPr>
        <xdr:cNvSpPr/>
      </xdr:nvSpPr>
      <xdr:spPr>
        <a:xfrm>
          <a:off x="19900900" y="10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86" name="フローチャート: 判断 485">
          <a:extLst>
            <a:ext uri="{FF2B5EF4-FFF2-40B4-BE49-F238E27FC236}">
              <a16:creationId xmlns:a16="http://schemas.microsoft.com/office/drawing/2014/main" id="{9C712B21-7CA0-4B95-B49A-E0AEA0487747}"/>
            </a:ext>
          </a:extLst>
        </xdr:cNvPr>
        <xdr:cNvSpPr/>
      </xdr:nvSpPr>
      <xdr:spPr>
        <a:xfrm>
          <a:off x="19157950" y="1011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487" name="フローチャート: 判断 486">
          <a:extLst>
            <a:ext uri="{FF2B5EF4-FFF2-40B4-BE49-F238E27FC236}">
              <a16:creationId xmlns:a16="http://schemas.microsoft.com/office/drawing/2014/main" id="{679A8ADE-CE34-4AE8-A2E4-9A5ACC5656F3}"/>
            </a:ext>
          </a:extLst>
        </xdr:cNvPr>
        <xdr:cNvSpPr/>
      </xdr:nvSpPr>
      <xdr:spPr>
        <a:xfrm>
          <a:off x="18345150" y="1010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488" name="フローチャート: 判断 487">
          <a:extLst>
            <a:ext uri="{FF2B5EF4-FFF2-40B4-BE49-F238E27FC236}">
              <a16:creationId xmlns:a16="http://schemas.microsoft.com/office/drawing/2014/main" id="{9550CD04-47E7-4872-9453-176101A9B113}"/>
            </a:ext>
          </a:extLst>
        </xdr:cNvPr>
        <xdr:cNvSpPr/>
      </xdr:nvSpPr>
      <xdr:spPr>
        <a:xfrm>
          <a:off x="17551400" y="102168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137566</xdr:rowOff>
    </xdr:from>
    <xdr:to>
      <xdr:col>98</xdr:col>
      <xdr:colOff>38100</xdr:colOff>
      <xdr:row>62</xdr:row>
      <xdr:rowOff>67716</xdr:rowOff>
    </xdr:to>
    <xdr:sp macro="" textlink="">
      <xdr:nvSpPr>
        <xdr:cNvPr id="489" name="フローチャート: 判断 488">
          <a:extLst>
            <a:ext uri="{FF2B5EF4-FFF2-40B4-BE49-F238E27FC236}">
              <a16:creationId xmlns:a16="http://schemas.microsoft.com/office/drawing/2014/main" id="{2370CE27-B35C-440C-A9D5-A9491ADE4C4E}"/>
            </a:ext>
          </a:extLst>
        </xdr:cNvPr>
        <xdr:cNvSpPr/>
      </xdr:nvSpPr>
      <xdr:spPr>
        <a:xfrm>
          <a:off x="16757650" y="102086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3C1603DD-979B-4387-9F70-DB2C4E5C3B56}"/>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CA050B26-55BC-4A18-9B15-55B3F6207039}"/>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873430B7-BE67-4C64-BAB5-CB39EB90FF47}"/>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A8642CF4-D529-4422-80F6-0EB5AB61F8B0}"/>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BE6A8A59-0020-4C73-B218-6A5FD598CDF2}"/>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95" name="楕円 494">
          <a:extLst>
            <a:ext uri="{FF2B5EF4-FFF2-40B4-BE49-F238E27FC236}">
              <a16:creationId xmlns:a16="http://schemas.microsoft.com/office/drawing/2014/main" id="{D2D8F150-EE39-4CD8-A91A-6F5F66EA8EA6}"/>
            </a:ext>
          </a:extLst>
        </xdr:cNvPr>
        <xdr:cNvSpPr/>
      </xdr:nvSpPr>
      <xdr:spPr>
        <a:xfrm>
          <a:off x="19900900" y="10214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496" name="【学校施設】&#10;一人当たり面積該当値テキスト">
          <a:extLst>
            <a:ext uri="{FF2B5EF4-FFF2-40B4-BE49-F238E27FC236}">
              <a16:creationId xmlns:a16="http://schemas.microsoft.com/office/drawing/2014/main" id="{D5911015-9A9F-4514-8D58-D9C1AE406668}"/>
            </a:ext>
          </a:extLst>
        </xdr:cNvPr>
        <xdr:cNvSpPr txBox="1"/>
      </xdr:nvSpPr>
      <xdr:spPr>
        <a:xfrm>
          <a:off x="19989800"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149911</xdr:rowOff>
    </xdr:from>
    <xdr:to>
      <xdr:col>112</xdr:col>
      <xdr:colOff>38100</xdr:colOff>
      <xdr:row>62</xdr:row>
      <xdr:rowOff>80061</xdr:rowOff>
    </xdr:to>
    <xdr:sp macro="" textlink="">
      <xdr:nvSpPr>
        <xdr:cNvPr id="497" name="楕円 496">
          <a:extLst>
            <a:ext uri="{FF2B5EF4-FFF2-40B4-BE49-F238E27FC236}">
              <a16:creationId xmlns:a16="http://schemas.microsoft.com/office/drawing/2014/main" id="{8268162F-4E93-49A0-A079-E0AAB456694F}"/>
            </a:ext>
          </a:extLst>
        </xdr:cNvPr>
        <xdr:cNvSpPr/>
      </xdr:nvSpPr>
      <xdr:spPr>
        <a:xfrm>
          <a:off x="19157950" y="10221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29261</xdr:rowOff>
    </xdr:to>
    <xdr:cxnSp macro="">
      <xdr:nvCxnSpPr>
        <xdr:cNvPr id="498" name="直線コネクタ 497">
          <a:extLst>
            <a:ext uri="{FF2B5EF4-FFF2-40B4-BE49-F238E27FC236}">
              <a16:creationId xmlns:a16="http://schemas.microsoft.com/office/drawing/2014/main" id="{685CE43C-21BE-467E-A46C-7B39629F08A4}"/>
            </a:ext>
          </a:extLst>
        </xdr:cNvPr>
        <xdr:cNvCxnSpPr/>
      </xdr:nvCxnSpPr>
      <xdr:spPr>
        <a:xfrm flipV="1">
          <a:off x="19202400" y="10259060"/>
          <a:ext cx="7493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157226</xdr:rowOff>
    </xdr:from>
    <xdr:to>
      <xdr:col>107</xdr:col>
      <xdr:colOff>101600</xdr:colOff>
      <xdr:row>61</xdr:row>
      <xdr:rowOff>87376</xdr:rowOff>
    </xdr:to>
    <xdr:sp macro="" textlink="">
      <xdr:nvSpPr>
        <xdr:cNvPr id="499" name="楕円 498">
          <a:extLst>
            <a:ext uri="{FF2B5EF4-FFF2-40B4-BE49-F238E27FC236}">
              <a16:creationId xmlns:a16="http://schemas.microsoft.com/office/drawing/2014/main" id="{74A32522-1DCB-468F-A7AC-C865C5EF5B2B}"/>
            </a:ext>
          </a:extLst>
        </xdr:cNvPr>
        <xdr:cNvSpPr/>
      </xdr:nvSpPr>
      <xdr:spPr>
        <a:xfrm>
          <a:off x="18345150" y="100632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36576</xdr:rowOff>
    </xdr:from>
    <xdr:to>
      <xdr:col>111</xdr:col>
      <xdr:colOff>177800</xdr:colOff>
      <xdr:row>62</xdr:row>
      <xdr:rowOff>29261</xdr:rowOff>
    </xdr:to>
    <xdr:cxnSp macro="">
      <xdr:nvCxnSpPr>
        <xdr:cNvPr id="500" name="直線コネクタ 499">
          <a:extLst>
            <a:ext uri="{FF2B5EF4-FFF2-40B4-BE49-F238E27FC236}">
              <a16:creationId xmlns:a16="http://schemas.microsoft.com/office/drawing/2014/main" id="{051B396B-2918-4F76-A561-B308CE00D070}"/>
            </a:ext>
          </a:extLst>
        </xdr:cNvPr>
        <xdr:cNvCxnSpPr/>
      </xdr:nvCxnSpPr>
      <xdr:spPr>
        <a:xfrm>
          <a:off x="18395950" y="10107676"/>
          <a:ext cx="806450" cy="1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167742</xdr:rowOff>
    </xdr:from>
    <xdr:to>
      <xdr:col>102</xdr:col>
      <xdr:colOff>165100</xdr:colOff>
      <xdr:row>61</xdr:row>
      <xdr:rowOff>97892</xdr:rowOff>
    </xdr:to>
    <xdr:sp macro="" textlink="">
      <xdr:nvSpPr>
        <xdr:cNvPr id="501" name="楕円 500">
          <a:extLst>
            <a:ext uri="{FF2B5EF4-FFF2-40B4-BE49-F238E27FC236}">
              <a16:creationId xmlns:a16="http://schemas.microsoft.com/office/drawing/2014/main" id="{E55FD7AF-D7A4-49FD-AF58-7639EA4CD24A}"/>
            </a:ext>
          </a:extLst>
        </xdr:cNvPr>
        <xdr:cNvSpPr/>
      </xdr:nvSpPr>
      <xdr:spPr>
        <a:xfrm>
          <a:off x="17551400" y="10073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36576</xdr:rowOff>
    </xdr:from>
    <xdr:to>
      <xdr:col>107</xdr:col>
      <xdr:colOff>50800</xdr:colOff>
      <xdr:row>61</xdr:row>
      <xdr:rowOff>47092</xdr:rowOff>
    </xdr:to>
    <xdr:cxnSp macro="">
      <xdr:nvCxnSpPr>
        <xdr:cNvPr id="502" name="直線コネクタ 501">
          <a:extLst>
            <a:ext uri="{FF2B5EF4-FFF2-40B4-BE49-F238E27FC236}">
              <a16:creationId xmlns:a16="http://schemas.microsoft.com/office/drawing/2014/main" id="{C41705C7-FF1F-414F-9A4A-CD8E6854F63C}"/>
            </a:ext>
          </a:extLst>
        </xdr:cNvPr>
        <xdr:cNvCxnSpPr/>
      </xdr:nvCxnSpPr>
      <xdr:spPr>
        <a:xfrm flipV="1">
          <a:off x="17602200" y="10107676"/>
          <a:ext cx="79375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13665</xdr:rowOff>
    </xdr:from>
    <xdr:to>
      <xdr:col>98</xdr:col>
      <xdr:colOff>38100</xdr:colOff>
      <xdr:row>61</xdr:row>
      <xdr:rowOff>115265</xdr:rowOff>
    </xdr:to>
    <xdr:sp macro="" textlink="">
      <xdr:nvSpPr>
        <xdr:cNvPr id="503" name="楕円 502">
          <a:extLst>
            <a:ext uri="{FF2B5EF4-FFF2-40B4-BE49-F238E27FC236}">
              <a16:creationId xmlns:a16="http://schemas.microsoft.com/office/drawing/2014/main" id="{0654004B-A76A-4F6D-B4E9-7D19D827DC1E}"/>
            </a:ext>
          </a:extLst>
        </xdr:cNvPr>
        <xdr:cNvSpPr/>
      </xdr:nvSpPr>
      <xdr:spPr>
        <a:xfrm>
          <a:off x="16757650" y="10084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47092</xdr:rowOff>
    </xdr:from>
    <xdr:to>
      <xdr:col>102</xdr:col>
      <xdr:colOff>114300</xdr:colOff>
      <xdr:row>61</xdr:row>
      <xdr:rowOff>64465</xdr:rowOff>
    </xdr:to>
    <xdr:cxnSp macro="">
      <xdr:nvCxnSpPr>
        <xdr:cNvPr id="504" name="直線コネクタ 503">
          <a:extLst>
            <a:ext uri="{FF2B5EF4-FFF2-40B4-BE49-F238E27FC236}">
              <a16:creationId xmlns:a16="http://schemas.microsoft.com/office/drawing/2014/main" id="{9BC6808B-E907-4277-9EB9-81FE2CD12B35}"/>
            </a:ext>
          </a:extLst>
        </xdr:cNvPr>
        <xdr:cNvCxnSpPr/>
      </xdr:nvCxnSpPr>
      <xdr:spPr>
        <a:xfrm flipV="1">
          <a:off x="16802100" y="10118192"/>
          <a:ext cx="8001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05" name="n_1aveValue【学校施設】&#10;一人当たり面積">
          <a:extLst>
            <a:ext uri="{FF2B5EF4-FFF2-40B4-BE49-F238E27FC236}">
              <a16:creationId xmlns:a16="http://schemas.microsoft.com/office/drawing/2014/main" id="{362D0F94-0D7A-4627-8EB0-4837AA075898}"/>
            </a:ext>
          </a:extLst>
        </xdr:cNvPr>
        <xdr:cNvSpPr txBox="1"/>
      </xdr:nvSpPr>
      <xdr:spPr>
        <a:xfrm>
          <a:off x="18980227" y="98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506" name="n_2aveValue【学校施設】&#10;一人当たり面積">
          <a:extLst>
            <a:ext uri="{FF2B5EF4-FFF2-40B4-BE49-F238E27FC236}">
              <a16:creationId xmlns:a16="http://schemas.microsoft.com/office/drawing/2014/main" id="{74244495-57B3-445D-8FE5-046249BF679E}"/>
            </a:ext>
          </a:extLst>
        </xdr:cNvPr>
        <xdr:cNvSpPr txBox="1"/>
      </xdr:nvSpPr>
      <xdr:spPr>
        <a:xfrm>
          <a:off x="18180127" y="1019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macro="" textlink="">
      <xdr:nvSpPr>
        <xdr:cNvPr id="507" name="n_3aveValue【学校施設】&#10;一人当たり面積">
          <a:extLst>
            <a:ext uri="{FF2B5EF4-FFF2-40B4-BE49-F238E27FC236}">
              <a16:creationId xmlns:a16="http://schemas.microsoft.com/office/drawing/2014/main" id="{2539D807-8FF3-4542-A0DD-D88F3879FA91}"/>
            </a:ext>
          </a:extLst>
        </xdr:cNvPr>
        <xdr:cNvSpPr txBox="1"/>
      </xdr:nvSpPr>
      <xdr:spPr>
        <a:xfrm>
          <a:off x="1738637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58843</xdr:rowOff>
    </xdr:from>
    <xdr:ext cx="469744" cy="259045"/>
    <xdr:sp macro="" textlink="">
      <xdr:nvSpPr>
        <xdr:cNvPr id="508" name="n_4aveValue【学校施設】&#10;一人当たり面積">
          <a:extLst>
            <a:ext uri="{FF2B5EF4-FFF2-40B4-BE49-F238E27FC236}">
              <a16:creationId xmlns:a16="http://schemas.microsoft.com/office/drawing/2014/main" id="{B066A881-406E-4986-8454-53F17D76D661}"/>
            </a:ext>
          </a:extLst>
        </xdr:cNvPr>
        <xdr:cNvSpPr txBox="1"/>
      </xdr:nvSpPr>
      <xdr:spPr>
        <a:xfrm>
          <a:off x="16592627" y="102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71188</xdr:rowOff>
    </xdr:from>
    <xdr:ext cx="469744" cy="259045"/>
    <xdr:sp macro="" textlink="">
      <xdr:nvSpPr>
        <xdr:cNvPr id="509" name="n_1mainValue【学校施設】&#10;一人当たり面積">
          <a:extLst>
            <a:ext uri="{FF2B5EF4-FFF2-40B4-BE49-F238E27FC236}">
              <a16:creationId xmlns:a16="http://schemas.microsoft.com/office/drawing/2014/main" id="{6F4B9C9C-1719-4CB2-A956-43DA4642EEEE}"/>
            </a:ext>
          </a:extLst>
        </xdr:cNvPr>
        <xdr:cNvSpPr txBox="1"/>
      </xdr:nvSpPr>
      <xdr:spPr>
        <a:xfrm>
          <a:off x="18980227" y="1030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103903</xdr:rowOff>
    </xdr:from>
    <xdr:ext cx="469744" cy="259045"/>
    <xdr:sp macro="" textlink="">
      <xdr:nvSpPr>
        <xdr:cNvPr id="510" name="n_2mainValue【学校施設】&#10;一人当たり面積">
          <a:extLst>
            <a:ext uri="{FF2B5EF4-FFF2-40B4-BE49-F238E27FC236}">
              <a16:creationId xmlns:a16="http://schemas.microsoft.com/office/drawing/2014/main" id="{1DBF9A9B-3CD5-484A-8724-03B730AD32F2}"/>
            </a:ext>
          </a:extLst>
        </xdr:cNvPr>
        <xdr:cNvSpPr txBox="1"/>
      </xdr:nvSpPr>
      <xdr:spPr>
        <a:xfrm>
          <a:off x="18180127" y="984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114419</xdr:rowOff>
    </xdr:from>
    <xdr:ext cx="469744" cy="259045"/>
    <xdr:sp macro="" textlink="">
      <xdr:nvSpPr>
        <xdr:cNvPr id="511" name="n_3mainValue【学校施設】&#10;一人当たり面積">
          <a:extLst>
            <a:ext uri="{FF2B5EF4-FFF2-40B4-BE49-F238E27FC236}">
              <a16:creationId xmlns:a16="http://schemas.microsoft.com/office/drawing/2014/main" id="{3A0FED38-14DE-47F9-A731-BF0956A95EA9}"/>
            </a:ext>
          </a:extLst>
        </xdr:cNvPr>
        <xdr:cNvSpPr txBox="1"/>
      </xdr:nvSpPr>
      <xdr:spPr>
        <a:xfrm>
          <a:off x="17386377" y="98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131792</xdr:rowOff>
    </xdr:from>
    <xdr:ext cx="469744" cy="259045"/>
    <xdr:sp macro="" textlink="">
      <xdr:nvSpPr>
        <xdr:cNvPr id="512" name="n_4mainValue【学校施設】&#10;一人当たり面積">
          <a:extLst>
            <a:ext uri="{FF2B5EF4-FFF2-40B4-BE49-F238E27FC236}">
              <a16:creationId xmlns:a16="http://schemas.microsoft.com/office/drawing/2014/main" id="{81619C7C-6D58-4F7D-BB99-2354FD863B86}"/>
            </a:ext>
          </a:extLst>
        </xdr:cNvPr>
        <xdr:cNvSpPr txBox="1"/>
      </xdr:nvSpPr>
      <xdr:spPr>
        <a:xfrm>
          <a:off x="16592627" y="987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a:extLst>
            <a:ext uri="{FF2B5EF4-FFF2-40B4-BE49-F238E27FC236}">
              <a16:creationId xmlns:a16="http://schemas.microsoft.com/office/drawing/2014/main" id="{4E6E1982-6D07-4CA2-89F8-905271CF3C0C}"/>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a:extLst>
            <a:ext uri="{FF2B5EF4-FFF2-40B4-BE49-F238E27FC236}">
              <a16:creationId xmlns:a16="http://schemas.microsoft.com/office/drawing/2014/main" id="{9C6D9557-A037-4B0A-A6E2-614310C9E821}"/>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a:extLst>
            <a:ext uri="{FF2B5EF4-FFF2-40B4-BE49-F238E27FC236}">
              <a16:creationId xmlns:a16="http://schemas.microsoft.com/office/drawing/2014/main" id="{6EFFF653-40EC-43DE-A823-7ECB4DB4481E}"/>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a:extLst>
            <a:ext uri="{FF2B5EF4-FFF2-40B4-BE49-F238E27FC236}">
              <a16:creationId xmlns:a16="http://schemas.microsoft.com/office/drawing/2014/main" id="{53E6D16F-C51D-439B-B223-02350FAA9A48}"/>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a:extLst>
            <a:ext uri="{FF2B5EF4-FFF2-40B4-BE49-F238E27FC236}">
              <a16:creationId xmlns:a16="http://schemas.microsoft.com/office/drawing/2014/main" id="{E56843CB-8CA5-4403-B5DE-12D4530424AA}"/>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a:extLst>
            <a:ext uri="{FF2B5EF4-FFF2-40B4-BE49-F238E27FC236}">
              <a16:creationId xmlns:a16="http://schemas.microsoft.com/office/drawing/2014/main" id="{2BB1CAEC-2500-46AB-BB6D-74773652FCE9}"/>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a:extLst>
            <a:ext uri="{FF2B5EF4-FFF2-40B4-BE49-F238E27FC236}">
              <a16:creationId xmlns:a16="http://schemas.microsoft.com/office/drawing/2014/main" id="{60D3FFC5-6C9B-4BB9-B9D3-0EE07A0B255F}"/>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a:extLst>
            <a:ext uri="{FF2B5EF4-FFF2-40B4-BE49-F238E27FC236}">
              <a16:creationId xmlns:a16="http://schemas.microsoft.com/office/drawing/2014/main" id="{3EE85E1E-DC47-484A-A52D-F7445E7EC748}"/>
            </a:ext>
          </a:extLst>
        </xdr:cNvPr>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1" name="正方形/長方形 520">
          <a:extLst>
            <a:ext uri="{FF2B5EF4-FFF2-40B4-BE49-F238E27FC236}">
              <a16:creationId xmlns:a16="http://schemas.microsoft.com/office/drawing/2014/main" id="{989F88A9-A62D-4068-BE04-F1A78F474B8F}"/>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2" name="正方形/長方形 521">
          <a:extLst>
            <a:ext uri="{FF2B5EF4-FFF2-40B4-BE49-F238E27FC236}">
              <a16:creationId xmlns:a16="http://schemas.microsoft.com/office/drawing/2014/main" id="{8774150B-4A25-40A9-ACE0-25C97BF5A83A}"/>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3" name="正方形/長方形 522">
          <a:extLst>
            <a:ext uri="{FF2B5EF4-FFF2-40B4-BE49-F238E27FC236}">
              <a16:creationId xmlns:a16="http://schemas.microsoft.com/office/drawing/2014/main" id="{6ACF0994-1898-48C5-8D22-B109C2C62C39}"/>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4" name="正方形/長方形 523">
          <a:extLst>
            <a:ext uri="{FF2B5EF4-FFF2-40B4-BE49-F238E27FC236}">
              <a16:creationId xmlns:a16="http://schemas.microsoft.com/office/drawing/2014/main" id="{0D3FEE07-E024-40A0-A349-FF79CA3F40EE}"/>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5" name="正方形/長方形 524">
          <a:extLst>
            <a:ext uri="{FF2B5EF4-FFF2-40B4-BE49-F238E27FC236}">
              <a16:creationId xmlns:a16="http://schemas.microsoft.com/office/drawing/2014/main" id="{33A8F6B0-2606-4FE0-8EDF-511BDF5523D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6" name="正方形/長方形 525">
          <a:extLst>
            <a:ext uri="{FF2B5EF4-FFF2-40B4-BE49-F238E27FC236}">
              <a16:creationId xmlns:a16="http://schemas.microsoft.com/office/drawing/2014/main" id="{B418F06C-5D5D-4487-AD1C-47CAB6DF2A34}"/>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7" name="正方形/長方形 526">
          <a:extLst>
            <a:ext uri="{FF2B5EF4-FFF2-40B4-BE49-F238E27FC236}">
              <a16:creationId xmlns:a16="http://schemas.microsoft.com/office/drawing/2014/main" id="{9E8DCC6D-CBA4-4ADD-9FDB-7D711054ACC2}"/>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8" name="正方形/長方形 527">
          <a:extLst>
            <a:ext uri="{FF2B5EF4-FFF2-40B4-BE49-F238E27FC236}">
              <a16:creationId xmlns:a16="http://schemas.microsoft.com/office/drawing/2014/main" id="{3C3FD305-78ED-4C64-A1E1-A699049BD13D}"/>
            </a:ext>
          </a:extLst>
        </xdr:cNvPr>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9" name="正方形/長方形 528">
          <a:extLst>
            <a:ext uri="{FF2B5EF4-FFF2-40B4-BE49-F238E27FC236}">
              <a16:creationId xmlns:a16="http://schemas.microsoft.com/office/drawing/2014/main" id="{57364820-7C45-4AF7-8E20-5C5BA876A618}"/>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0" name="正方形/長方形 529">
          <a:extLst>
            <a:ext uri="{FF2B5EF4-FFF2-40B4-BE49-F238E27FC236}">
              <a16:creationId xmlns:a16="http://schemas.microsoft.com/office/drawing/2014/main" id="{8D0B44F4-6AE4-4F2B-90D5-A93D001C1CF6}"/>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1" name="正方形/長方形 530">
          <a:extLst>
            <a:ext uri="{FF2B5EF4-FFF2-40B4-BE49-F238E27FC236}">
              <a16:creationId xmlns:a16="http://schemas.microsoft.com/office/drawing/2014/main" id="{3FA6B553-CE04-47F0-8D65-B6EE43AE815D}"/>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2" name="正方形/長方形 531">
          <a:extLst>
            <a:ext uri="{FF2B5EF4-FFF2-40B4-BE49-F238E27FC236}">
              <a16:creationId xmlns:a16="http://schemas.microsoft.com/office/drawing/2014/main" id="{EFC8B76C-1531-4512-AC19-214304413993}"/>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3" name="正方形/長方形 532">
          <a:extLst>
            <a:ext uri="{FF2B5EF4-FFF2-40B4-BE49-F238E27FC236}">
              <a16:creationId xmlns:a16="http://schemas.microsoft.com/office/drawing/2014/main" id="{790C8386-4868-493F-B760-CA4690F053DB}"/>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4" name="正方形/長方形 533">
          <a:extLst>
            <a:ext uri="{FF2B5EF4-FFF2-40B4-BE49-F238E27FC236}">
              <a16:creationId xmlns:a16="http://schemas.microsoft.com/office/drawing/2014/main" id="{14D92759-62F4-4739-AA53-06EC98553F05}"/>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5" name="正方形/長方形 534">
          <a:extLst>
            <a:ext uri="{FF2B5EF4-FFF2-40B4-BE49-F238E27FC236}">
              <a16:creationId xmlns:a16="http://schemas.microsoft.com/office/drawing/2014/main" id="{CA6036D0-93D1-481C-BA08-3F835B72C628}"/>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正方形/長方形 535">
          <a:extLst>
            <a:ext uri="{FF2B5EF4-FFF2-40B4-BE49-F238E27FC236}">
              <a16:creationId xmlns:a16="http://schemas.microsoft.com/office/drawing/2014/main" id="{9309CE0B-DEB2-4707-83FE-598F2C4951F9}"/>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7" name="テキスト ボックス 536">
          <a:extLst>
            <a:ext uri="{FF2B5EF4-FFF2-40B4-BE49-F238E27FC236}">
              <a16:creationId xmlns:a16="http://schemas.microsoft.com/office/drawing/2014/main" id="{39079412-1AC9-490E-9C40-FE7F15316A4B}"/>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8" name="直線コネクタ 537">
          <a:extLst>
            <a:ext uri="{FF2B5EF4-FFF2-40B4-BE49-F238E27FC236}">
              <a16:creationId xmlns:a16="http://schemas.microsoft.com/office/drawing/2014/main" id="{BB18E8C3-4BEB-41BF-A139-64AA98F13C1C}"/>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9" name="テキスト ボックス 538">
          <a:extLst>
            <a:ext uri="{FF2B5EF4-FFF2-40B4-BE49-F238E27FC236}">
              <a16:creationId xmlns:a16="http://schemas.microsoft.com/office/drawing/2014/main" id="{C0383641-A99E-414F-B9FC-1CB04B02D851}"/>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0" name="直線コネクタ 539">
          <a:extLst>
            <a:ext uri="{FF2B5EF4-FFF2-40B4-BE49-F238E27FC236}">
              <a16:creationId xmlns:a16="http://schemas.microsoft.com/office/drawing/2014/main" id="{BC815A7E-56B5-4471-8260-CD6052C830B5}"/>
            </a:ext>
          </a:extLst>
        </xdr:cNvPr>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41" name="テキスト ボックス 540">
          <a:extLst>
            <a:ext uri="{FF2B5EF4-FFF2-40B4-BE49-F238E27FC236}">
              <a16:creationId xmlns:a16="http://schemas.microsoft.com/office/drawing/2014/main" id="{1123AF08-7040-4F1E-BAAB-83F246516C2E}"/>
            </a:ext>
          </a:extLst>
        </xdr:cNvPr>
        <xdr:cNvSpPr txBox="1"/>
      </xdr:nvSpPr>
      <xdr:spPr>
        <a:xfrm>
          <a:off x="107977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2" name="直線コネクタ 541">
          <a:extLst>
            <a:ext uri="{FF2B5EF4-FFF2-40B4-BE49-F238E27FC236}">
              <a16:creationId xmlns:a16="http://schemas.microsoft.com/office/drawing/2014/main" id="{A6FDA85E-C51E-40DA-88D9-02B471E2B143}"/>
            </a:ext>
          </a:extLst>
        </xdr:cNvPr>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3" name="テキスト ボックス 542">
          <a:extLst>
            <a:ext uri="{FF2B5EF4-FFF2-40B4-BE49-F238E27FC236}">
              <a16:creationId xmlns:a16="http://schemas.microsoft.com/office/drawing/2014/main" id="{81DE4210-513D-40E0-B9BB-8D0D02584F00}"/>
            </a:ext>
          </a:extLst>
        </xdr:cNvPr>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4" name="直線コネクタ 543">
          <a:extLst>
            <a:ext uri="{FF2B5EF4-FFF2-40B4-BE49-F238E27FC236}">
              <a16:creationId xmlns:a16="http://schemas.microsoft.com/office/drawing/2014/main" id="{3D9683F8-0E28-4919-B4DE-7E8C17C10AD2}"/>
            </a:ext>
          </a:extLst>
        </xdr:cNvPr>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45" name="テキスト ボックス 544">
          <a:extLst>
            <a:ext uri="{FF2B5EF4-FFF2-40B4-BE49-F238E27FC236}">
              <a16:creationId xmlns:a16="http://schemas.microsoft.com/office/drawing/2014/main" id="{40366F84-D9FB-4F75-A822-781340A14CED}"/>
            </a:ext>
          </a:extLst>
        </xdr:cNvPr>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46" name="直線コネクタ 545">
          <a:extLst>
            <a:ext uri="{FF2B5EF4-FFF2-40B4-BE49-F238E27FC236}">
              <a16:creationId xmlns:a16="http://schemas.microsoft.com/office/drawing/2014/main" id="{904566AB-9F2B-4233-965B-872901CF1F87}"/>
            </a:ext>
          </a:extLst>
        </xdr:cNvPr>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47" name="テキスト ボックス 546">
          <a:extLst>
            <a:ext uri="{FF2B5EF4-FFF2-40B4-BE49-F238E27FC236}">
              <a16:creationId xmlns:a16="http://schemas.microsoft.com/office/drawing/2014/main" id="{376EFA5A-4BEE-4C06-A18E-99946821EF84}"/>
            </a:ext>
          </a:extLst>
        </xdr:cNvPr>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8" name="直線コネクタ 547">
          <a:extLst>
            <a:ext uri="{FF2B5EF4-FFF2-40B4-BE49-F238E27FC236}">
              <a16:creationId xmlns:a16="http://schemas.microsoft.com/office/drawing/2014/main" id="{B53FE3AB-9AF2-4B50-862D-40C222ADD39D}"/>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49" name="テキスト ボックス 548">
          <a:extLst>
            <a:ext uri="{FF2B5EF4-FFF2-40B4-BE49-F238E27FC236}">
              <a16:creationId xmlns:a16="http://schemas.microsoft.com/office/drawing/2014/main" id="{980AED51-F67F-4093-944C-7B9A56571552}"/>
            </a:ext>
          </a:extLst>
        </xdr:cNvPr>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0" name="【公民館】&#10;有形固定資産減価償却率グラフ枠">
          <a:extLst>
            <a:ext uri="{FF2B5EF4-FFF2-40B4-BE49-F238E27FC236}">
              <a16:creationId xmlns:a16="http://schemas.microsoft.com/office/drawing/2014/main" id="{1A7D4724-9ADC-4ADE-A194-FAEB261F75F0}"/>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551" name="直線コネクタ 550">
          <a:extLst>
            <a:ext uri="{FF2B5EF4-FFF2-40B4-BE49-F238E27FC236}">
              <a16:creationId xmlns:a16="http://schemas.microsoft.com/office/drawing/2014/main" id="{EA30E2AA-40F7-492A-B5B7-EF98720F81E7}"/>
            </a:ext>
          </a:extLst>
        </xdr:cNvPr>
        <xdr:cNvCxnSpPr/>
      </xdr:nvCxnSpPr>
      <xdr:spPr>
        <a:xfrm flipV="1">
          <a:off x="14699614" y="16701008"/>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52" name="【公民館】&#10;有形固定資産減価償却率最小値テキスト">
          <a:extLst>
            <a:ext uri="{FF2B5EF4-FFF2-40B4-BE49-F238E27FC236}">
              <a16:creationId xmlns:a16="http://schemas.microsoft.com/office/drawing/2014/main" id="{7D0785D8-6E2F-43AF-8CB6-281E26A74F68}"/>
            </a:ext>
          </a:extLst>
        </xdr:cNvPr>
        <xdr:cNvSpPr txBox="1"/>
      </xdr:nvSpPr>
      <xdr:spPr>
        <a:xfrm>
          <a:off x="14738350"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53" name="直線コネクタ 552">
          <a:extLst>
            <a:ext uri="{FF2B5EF4-FFF2-40B4-BE49-F238E27FC236}">
              <a16:creationId xmlns:a16="http://schemas.microsoft.com/office/drawing/2014/main" id="{6B627CDD-12EB-4C6F-8D80-108C5765D938}"/>
            </a:ext>
          </a:extLst>
        </xdr:cNvPr>
        <xdr:cNvCxnSpPr/>
      </xdr:nvCxnSpPr>
      <xdr:spPr>
        <a:xfrm>
          <a:off x="1461135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554" name="【公民館】&#10;有形固定資産減価償却率最大値テキスト">
          <a:extLst>
            <a:ext uri="{FF2B5EF4-FFF2-40B4-BE49-F238E27FC236}">
              <a16:creationId xmlns:a16="http://schemas.microsoft.com/office/drawing/2014/main" id="{0115419E-A353-4B20-B9EC-30605FBEFB2B}"/>
            </a:ext>
          </a:extLst>
        </xdr:cNvPr>
        <xdr:cNvSpPr txBox="1"/>
      </xdr:nvSpPr>
      <xdr:spPr>
        <a:xfrm>
          <a:off x="14738350" y="1648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555" name="直線コネクタ 554">
          <a:extLst>
            <a:ext uri="{FF2B5EF4-FFF2-40B4-BE49-F238E27FC236}">
              <a16:creationId xmlns:a16="http://schemas.microsoft.com/office/drawing/2014/main" id="{DF8D6772-6C02-4155-91C8-8FAA917B1829}"/>
            </a:ext>
          </a:extLst>
        </xdr:cNvPr>
        <xdr:cNvCxnSpPr/>
      </xdr:nvCxnSpPr>
      <xdr:spPr>
        <a:xfrm>
          <a:off x="14611350" y="1670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556" name="【公民館】&#10;有形固定資産減価償却率平均値テキスト">
          <a:extLst>
            <a:ext uri="{FF2B5EF4-FFF2-40B4-BE49-F238E27FC236}">
              <a16:creationId xmlns:a16="http://schemas.microsoft.com/office/drawing/2014/main" id="{6B112AC1-A76B-4F79-9026-8A941FD6E958}"/>
            </a:ext>
          </a:extLst>
        </xdr:cNvPr>
        <xdr:cNvSpPr txBox="1"/>
      </xdr:nvSpPr>
      <xdr:spPr>
        <a:xfrm>
          <a:off x="14738350" y="17210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557" name="フローチャート: 判断 556">
          <a:extLst>
            <a:ext uri="{FF2B5EF4-FFF2-40B4-BE49-F238E27FC236}">
              <a16:creationId xmlns:a16="http://schemas.microsoft.com/office/drawing/2014/main" id="{D5CF263D-800E-4536-B095-03ECF66FDB66}"/>
            </a:ext>
          </a:extLst>
        </xdr:cNvPr>
        <xdr:cNvSpPr/>
      </xdr:nvSpPr>
      <xdr:spPr>
        <a:xfrm>
          <a:off x="14649450" y="1723237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558" name="フローチャート: 判断 557">
          <a:extLst>
            <a:ext uri="{FF2B5EF4-FFF2-40B4-BE49-F238E27FC236}">
              <a16:creationId xmlns:a16="http://schemas.microsoft.com/office/drawing/2014/main" id="{5042861D-275A-4154-8438-12AB46E98F61}"/>
            </a:ext>
          </a:extLst>
        </xdr:cNvPr>
        <xdr:cNvSpPr/>
      </xdr:nvSpPr>
      <xdr:spPr>
        <a:xfrm>
          <a:off x="13887450" y="1718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89408</xdr:rowOff>
    </xdr:from>
    <xdr:to>
      <xdr:col>76</xdr:col>
      <xdr:colOff>165100</xdr:colOff>
      <xdr:row>104</xdr:row>
      <xdr:rowOff>19558</xdr:rowOff>
    </xdr:to>
    <xdr:sp macro="" textlink="">
      <xdr:nvSpPr>
        <xdr:cNvPr id="559" name="フローチャート: 判断 558">
          <a:extLst>
            <a:ext uri="{FF2B5EF4-FFF2-40B4-BE49-F238E27FC236}">
              <a16:creationId xmlns:a16="http://schemas.microsoft.com/office/drawing/2014/main" id="{641216AD-5F13-4EE5-BB5A-0474F976A45C}"/>
            </a:ext>
          </a:extLst>
        </xdr:cNvPr>
        <xdr:cNvSpPr/>
      </xdr:nvSpPr>
      <xdr:spPr>
        <a:xfrm>
          <a:off x="13093700" y="17094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560" name="フローチャート: 判断 559">
          <a:extLst>
            <a:ext uri="{FF2B5EF4-FFF2-40B4-BE49-F238E27FC236}">
              <a16:creationId xmlns:a16="http://schemas.microsoft.com/office/drawing/2014/main" id="{9C5DBBA0-C7AC-4BE7-B846-67DA05ED9C6B}"/>
            </a:ext>
          </a:extLst>
        </xdr:cNvPr>
        <xdr:cNvSpPr/>
      </xdr:nvSpPr>
      <xdr:spPr>
        <a:xfrm>
          <a:off x="12299950" y="16991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128270</xdr:rowOff>
    </xdr:from>
    <xdr:to>
      <xdr:col>67</xdr:col>
      <xdr:colOff>101600</xdr:colOff>
      <xdr:row>103</xdr:row>
      <xdr:rowOff>58420</xdr:rowOff>
    </xdr:to>
    <xdr:sp macro="" textlink="">
      <xdr:nvSpPr>
        <xdr:cNvPr id="561" name="フローチャート: 判断 560">
          <a:extLst>
            <a:ext uri="{FF2B5EF4-FFF2-40B4-BE49-F238E27FC236}">
              <a16:creationId xmlns:a16="http://schemas.microsoft.com/office/drawing/2014/main" id="{C3DF4B87-3CDA-45C9-87C1-E74F3DFD738D}"/>
            </a:ext>
          </a:extLst>
        </xdr:cNvPr>
        <xdr:cNvSpPr/>
      </xdr:nvSpPr>
      <xdr:spPr>
        <a:xfrm>
          <a:off x="11487150" y="16968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9EFB14C1-34B9-4781-B6E7-2A72C69DC0A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41539C71-F200-4B28-912B-1C01109FE9D4}"/>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A45922F0-6824-4126-B021-0E618EA2F50B}"/>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7A0BF906-2E9F-46F6-9951-79592ACDE6CB}"/>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FD7BA455-1627-41A3-B4ED-90B203A3824F}"/>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87122</xdr:rowOff>
    </xdr:from>
    <xdr:to>
      <xdr:col>85</xdr:col>
      <xdr:colOff>177800</xdr:colOff>
      <xdr:row>103</xdr:row>
      <xdr:rowOff>17272</xdr:rowOff>
    </xdr:to>
    <xdr:sp macro="" textlink="">
      <xdr:nvSpPr>
        <xdr:cNvPr id="567" name="楕円 566">
          <a:extLst>
            <a:ext uri="{FF2B5EF4-FFF2-40B4-BE49-F238E27FC236}">
              <a16:creationId xmlns:a16="http://schemas.microsoft.com/office/drawing/2014/main" id="{AA71842E-9BE3-4925-83BB-EEEE32A92543}"/>
            </a:ext>
          </a:extLst>
        </xdr:cNvPr>
        <xdr:cNvSpPr/>
      </xdr:nvSpPr>
      <xdr:spPr>
        <a:xfrm>
          <a:off x="14649450" y="169273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109999</xdr:rowOff>
    </xdr:from>
    <xdr:ext cx="405111" cy="259045"/>
    <xdr:sp macro="" textlink="">
      <xdr:nvSpPr>
        <xdr:cNvPr id="568" name="【公民館】&#10;有形固定資産減価償却率該当値テキスト">
          <a:extLst>
            <a:ext uri="{FF2B5EF4-FFF2-40B4-BE49-F238E27FC236}">
              <a16:creationId xmlns:a16="http://schemas.microsoft.com/office/drawing/2014/main" id="{3992813F-58CC-4675-80C9-45A4FD0C1A0A}"/>
            </a:ext>
          </a:extLst>
        </xdr:cNvPr>
        <xdr:cNvSpPr txBox="1"/>
      </xdr:nvSpPr>
      <xdr:spPr>
        <a:xfrm>
          <a:off x="14738350" y="167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107696</xdr:rowOff>
    </xdr:from>
    <xdr:to>
      <xdr:col>81</xdr:col>
      <xdr:colOff>101600</xdr:colOff>
      <xdr:row>103</xdr:row>
      <xdr:rowOff>37846</xdr:rowOff>
    </xdr:to>
    <xdr:sp macro="" textlink="">
      <xdr:nvSpPr>
        <xdr:cNvPr id="569" name="楕円 568">
          <a:extLst>
            <a:ext uri="{FF2B5EF4-FFF2-40B4-BE49-F238E27FC236}">
              <a16:creationId xmlns:a16="http://schemas.microsoft.com/office/drawing/2014/main" id="{BF3B7B84-0708-4D46-A08E-AD81652E590F}"/>
            </a:ext>
          </a:extLst>
        </xdr:cNvPr>
        <xdr:cNvSpPr/>
      </xdr:nvSpPr>
      <xdr:spPr>
        <a:xfrm>
          <a:off x="13887450" y="169478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137922</xdr:rowOff>
    </xdr:from>
    <xdr:to>
      <xdr:col>85</xdr:col>
      <xdr:colOff>127000</xdr:colOff>
      <xdr:row>102</xdr:row>
      <xdr:rowOff>158496</xdr:rowOff>
    </xdr:to>
    <xdr:cxnSp macro="">
      <xdr:nvCxnSpPr>
        <xdr:cNvPr id="570" name="直線コネクタ 569">
          <a:extLst>
            <a:ext uri="{FF2B5EF4-FFF2-40B4-BE49-F238E27FC236}">
              <a16:creationId xmlns:a16="http://schemas.microsoft.com/office/drawing/2014/main" id="{5539F2D9-F5FE-4797-8316-5356484B6124}"/>
            </a:ext>
          </a:extLst>
        </xdr:cNvPr>
        <xdr:cNvCxnSpPr/>
      </xdr:nvCxnSpPr>
      <xdr:spPr>
        <a:xfrm flipV="1">
          <a:off x="13938250" y="16978122"/>
          <a:ext cx="762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114554</xdr:rowOff>
    </xdr:from>
    <xdr:to>
      <xdr:col>76</xdr:col>
      <xdr:colOff>165100</xdr:colOff>
      <xdr:row>106</xdr:row>
      <xdr:rowOff>44704</xdr:rowOff>
    </xdr:to>
    <xdr:sp macro="" textlink="">
      <xdr:nvSpPr>
        <xdr:cNvPr id="571" name="楕円 570">
          <a:extLst>
            <a:ext uri="{FF2B5EF4-FFF2-40B4-BE49-F238E27FC236}">
              <a16:creationId xmlns:a16="http://schemas.microsoft.com/office/drawing/2014/main" id="{281C626B-9F5F-440B-A138-C9429A7DBD7C}"/>
            </a:ext>
          </a:extLst>
        </xdr:cNvPr>
        <xdr:cNvSpPr/>
      </xdr:nvSpPr>
      <xdr:spPr>
        <a:xfrm>
          <a:off x="13093700" y="17450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158496</xdr:rowOff>
    </xdr:from>
    <xdr:to>
      <xdr:col>81</xdr:col>
      <xdr:colOff>50800</xdr:colOff>
      <xdr:row>105</xdr:row>
      <xdr:rowOff>165354</xdr:rowOff>
    </xdr:to>
    <xdr:cxnSp macro="">
      <xdr:nvCxnSpPr>
        <xdr:cNvPr id="572" name="直線コネクタ 571">
          <a:extLst>
            <a:ext uri="{FF2B5EF4-FFF2-40B4-BE49-F238E27FC236}">
              <a16:creationId xmlns:a16="http://schemas.microsoft.com/office/drawing/2014/main" id="{B9DD176B-62E9-4C3E-8879-EBECEF3D04CD}"/>
            </a:ext>
          </a:extLst>
        </xdr:cNvPr>
        <xdr:cNvCxnSpPr/>
      </xdr:nvCxnSpPr>
      <xdr:spPr>
        <a:xfrm flipV="1">
          <a:off x="13144500" y="16998696"/>
          <a:ext cx="793750" cy="5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71120</xdr:rowOff>
    </xdr:from>
    <xdr:to>
      <xdr:col>72</xdr:col>
      <xdr:colOff>38100</xdr:colOff>
      <xdr:row>106</xdr:row>
      <xdr:rowOff>1270</xdr:rowOff>
    </xdr:to>
    <xdr:sp macro="" textlink="">
      <xdr:nvSpPr>
        <xdr:cNvPr id="573" name="楕円 572">
          <a:extLst>
            <a:ext uri="{FF2B5EF4-FFF2-40B4-BE49-F238E27FC236}">
              <a16:creationId xmlns:a16="http://schemas.microsoft.com/office/drawing/2014/main" id="{DD1BF5C5-9754-4518-B1A1-EF89F43A6332}"/>
            </a:ext>
          </a:extLst>
        </xdr:cNvPr>
        <xdr:cNvSpPr/>
      </xdr:nvSpPr>
      <xdr:spPr>
        <a:xfrm>
          <a:off x="12299950" y="17406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105</xdr:row>
      <xdr:rowOff>165354</xdr:rowOff>
    </xdr:to>
    <xdr:cxnSp macro="">
      <xdr:nvCxnSpPr>
        <xdr:cNvPr id="574" name="直線コネクタ 573">
          <a:extLst>
            <a:ext uri="{FF2B5EF4-FFF2-40B4-BE49-F238E27FC236}">
              <a16:creationId xmlns:a16="http://schemas.microsoft.com/office/drawing/2014/main" id="{20BC7912-98AD-46CC-8642-9E285F862806}"/>
            </a:ext>
          </a:extLst>
        </xdr:cNvPr>
        <xdr:cNvCxnSpPr/>
      </xdr:nvCxnSpPr>
      <xdr:spPr>
        <a:xfrm>
          <a:off x="12344400" y="17457420"/>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45974</xdr:rowOff>
    </xdr:from>
    <xdr:to>
      <xdr:col>67</xdr:col>
      <xdr:colOff>101600</xdr:colOff>
      <xdr:row>105</xdr:row>
      <xdr:rowOff>147574</xdr:rowOff>
    </xdr:to>
    <xdr:sp macro="" textlink="">
      <xdr:nvSpPr>
        <xdr:cNvPr id="575" name="楕円 574">
          <a:extLst>
            <a:ext uri="{FF2B5EF4-FFF2-40B4-BE49-F238E27FC236}">
              <a16:creationId xmlns:a16="http://schemas.microsoft.com/office/drawing/2014/main" id="{91F3ED18-49B2-4134-9B1D-D6B2A0ED5110}"/>
            </a:ext>
          </a:extLst>
        </xdr:cNvPr>
        <xdr:cNvSpPr/>
      </xdr:nvSpPr>
      <xdr:spPr>
        <a:xfrm>
          <a:off x="11487150" y="173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96774</xdr:rowOff>
    </xdr:from>
    <xdr:to>
      <xdr:col>71</xdr:col>
      <xdr:colOff>177800</xdr:colOff>
      <xdr:row>105</xdr:row>
      <xdr:rowOff>121920</xdr:rowOff>
    </xdr:to>
    <xdr:cxnSp macro="">
      <xdr:nvCxnSpPr>
        <xdr:cNvPr id="576" name="直線コネクタ 575">
          <a:extLst>
            <a:ext uri="{FF2B5EF4-FFF2-40B4-BE49-F238E27FC236}">
              <a16:creationId xmlns:a16="http://schemas.microsoft.com/office/drawing/2014/main" id="{86D949A6-F0CE-47BA-8CD0-25AE6F7FEB80}"/>
            </a:ext>
          </a:extLst>
        </xdr:cNvPr>
        <xdr:cNvCxnSpPr/>
      </xdr:nvCxnSpPr>
      <xdr:spPr>
        <a:xfrm>
          <a:off x="11537950" y="17432274"/>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577" name="n_1aveValue【公民館】&#10;有形固定資産減価償却率">
          <a:extLst>
            <a:ext uri="{FF2B5EF4-FFF2-40B4-BE49-F238E27FC236}">
              <a16:creationId xmlns:a16="http://schemas.microsoft.com/office/drawing/2014/main" id="{F04D0D71-BC47-4F5C-BDA7-AE1709CAB210}"/>
            </a:ext>
          </a:extLst>
        </xdr:cNvPr>
        <xdr:cNvSpPr txBox="1"/>
      </xdr:nvSpPr>
      <xdr:spPr>
        <a:xfrm>
          <a:off x="13742044" y="1728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36085</xdr:rowOff>
    </xdr:from>
    <xdr:ext cx="405111" cy="259045"/>
    <xdr:sp macro="" textlink="">
      <xdr:nvSpPr>
        <xdr:cNvPr id="578" name="n_2aveValue【公民館】&#10;有形固定資産減価償却率">
          <a:extLst>
            <a:ext uri="{FF2B5EF4-FFF2-40B4-BE49-F238E27FC236}">
              <a16:creationId xmlns:a16="http://schemas.microsoft.com/office/drawing/2014/main" id="{2DD0DC61-4CA6-426F-8901-B75244B2221E}"/>
            </a:ext>
          </a:extLst>
        </xdr:cNvPr>
        <xdr:cNvSpPr txBox="1"/>
      </xdr:nvSpPr>
      <xdr:spPr>
        <a:xfrm>
          <a:off x="12960994" y="1687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579" name="n_3aveValue【公民館】&#10;有形固定資産減価償却率">
          <a:extLst>
            <a:ext uri="{FF2B5EF4-FFF2-40B4-BE49-F238E27FC236}">
              <a16:creationId xmlns:a16="http://schemas.microsoft.com/office/drawing/2014/main" id="{D61563B0-F475-42E9-91E7-AB8B5DC2DA37}"/>
            </a:ext>
          </a:extLst>
        </xdr:cNvPr>
        <xdr:cNvSpPr txBox="1"/>
      </xdr:nvSpPr>
      <xdr:spPr>
        <a:xfrm>
          <a:off x="12167244" y="1677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74947</xdr:rowOff>
    </xdr:from>
    <xdr:ext cx="405111" cy="259045"/>
    <xdr:sp macro="" textlink="">
      <xdr:nvSpPr>
        <xdr:cNvPr id="580" name="n_4aveValue【公民館】&#10;有形固定資産減価償却率">
          <a:extLst>
            <a:ext uri="{FF2B5EF4-FFF2-40B4-BE49-F238E27FC236}">
              <a16:creationId xmlns:a16="http://schemas.microsoft.com/office/drawing/2014/main" id="{15CD3423-B82F-447D-9224-4C9E9B82E2E0}"/>
            </a:ext>
          </a:extLst>
        </xdr:cNvPr>
        <xdr:cNvSpPr txBox="1"/>
      </xdr:nvSpPr>
      <xdr:spPr>
        <a:xfrm>
          <a:off x="11354444" y="1675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54373</xdr:rowOff>
    </xdr:from>
    <xdr:ext cx="405111" cy="259045"/>
    <xdr:sp macro="" textlink="">
      <xdr:nvSpPr>
        <xdr:cNvPr id="581" name="n_1mainValue【公民館】&#10;有形固定資産減価償却率">
          <a:extLst>
            <a:ext uri="{FF2B5EF4-FFF2-40B4-BE49-F238E27FC236}">
              <a16:creationId xmlns:a16="http://schemas.microsoft.com/office/drawing/2014/main" id="{80CAE8C4-7FCB-4579-9403-FFCACDAB5375}"/>
            </a:ext>
          </a:extLst>
        </xdr:cNvPr>
        <xdr:cNvSpPr txBox="1"/>
      </xdr:nvSpPr>
      <xdr:spPr>
        <a:xfrm>
          <a:off x="13742044" y="1672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35831</xdr:rowOff>
    </xdr:from>
    <xdr:ext cx="405111" cy="259045"/>
    <xdr:sp macro="" textlink="">
      <xdr:nvSpPr>
        <xdr:cNvPr id="582" name="n_2mainValue【公民館】&#10;有形固定資産減価償却率">
          <a:extLst>
            <a:ext uri="{FF2B5EF4-FFF2-40B4-BE49-F238E27FC236}">
              <a16:creationId xmlns:a16="http://schemas.microsoft.com/office/drawing/2014/main" id="{3523BFDA-7021-44C6-BAA5-C5387AB74915}"/>
            </a:ext>
          </a:extLst>
        </xdr:cNvPr>
        <xdr:cNvSpPr txBox="1"/>
      </xdr:nvSpPr>
      <xdr:spPr>
        <a:xfrm>
          <a:off x="12960994" y="17536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583" name="n_3mainValue【公民館】&#10;有形固定資産減価償却率">
          <a:extLst>
            <a:ext uri="{FF2B5EF4-FFF2-40B4-BE49-F238E27FC236}">
              <a16:creationId xmlns:a16="http://schemas.microsoft.com/office/drawing/2014/main" id="{FC69F7BD-7647-48AA-94E1-FC6F77D0587E}"/>
            </a:ext>
          </a:extLst>
        </xdr:cNvPr>
        <xdr:cNvSpPr txBox="1"/>
      </xdr:nvSpPr>
      <xdr:spPr>
        <a:xfrm>
          <a:off x="12167244"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138701</xdr:rowOff>
    </xdr:from>
    <xdr:ext cx="405111" cy="259045"/>
    <xdr:sp macro="" textlink="">
      <xdr:nvSpPr>
        <xdr:cNvPr id="584" name="n_4mainValue【公民館】&#10;有形固定資産減価償却率">
          <a:extLst>
            <a:ext uri="{FF2B5EF4-FFF2-40B4-BE49-F238E27FC236}">
              <a16:creationId xmlns:a16="http://schemas.microsoft.com/office/drawing/2014/main" id="{0550FC90-05D5-4CDD-95DD-5C9B6D0797B4}"/>
            </a:ext>
          </a:extLst>
        </xdr:cNvPr>
        <xdr:cNvSpPr txBox="1"/>
      </xdr:nvSpPr>
      <xdr:spPr>
        <a:xfrm>
          <a:off x="11354444" y="174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a:extLst>
            <a:ext uri="{FF2B5EF4-FFF2-40B4-BE49-F238E27FC236}">
              <a16:creationId xmlns:a16="http://schemas.microsoft.com/office/drawing/2014/main" id="{FDFECDE3-C089-4239-8EA1-271279AF24A1}"/>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a:extLst>
            <a:ext uri="{FF2B5EF4-FFF2-40B4-BE49-F238E27FC236}">
              <a16:creationId xmlns:a16="http://schemas.microsoft.com/office/drawing/2014/main" id="{3F555066-79AC-4BD6-AC47-E8002D1C21A4}"/>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a:extLst>
            <a:ext uri="{FF2B5EF4-FFF2-40B4-BE49-F238E27FC236}">
              <a16:creationId xmlns:a16="http://schemas.microsoft.com/office/drawing/2014/main" id="{42578524-D9D9-435D-81A4-C9EF2990A87D}"/>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a:extLst>
            <a:ext uri="{FF2B5EF4-FFF2-40B4-BE49-F238E27FC236}">
              <a16:creationId xmlns:a16="http://schemas.microsoft.com/office/drawing/2014/main" id="{E8264CEF-5622-4BA0-9237-E44B971A5702}"/>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a:extLst>
            <a:ext uri="{FF2B5EF4-FFF2-40B4-BE49-F238E27FC236}">
              <a16:creationId xmlns:a16="http://schemas.microsoft.com/office/drawing/2014/main" id="{D5C7FA5C-97AC-4C71-B9B8-7F73876D265E}"/>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a:extLst>
            <a:ext uri="{FF2B5EF4-FFF2-40B4-BE49-F238E27FC236}">
              <a16:creationId xmlns:a16="http://schemas.microsoft.com/office/drawing/2014/main" id="{D5EE093D-9B48-4E94-B089-0AB4FAB092FC}"/>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a:extLst>
            <a:ext uri="{FF2B5EF4-FFF2-40B4-BE49-F238E27FC236}">
              <a16:creationId xmlns:a16="http://schemas.microsoft.com/office/drawing/2014/main" id="{8CE8CBEA-7D5F-4FFB-96AA-2ACB5EA0BC1D}"/>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a:extLst>
            <a:ext uri="{FF2B5EF4-FFF2-40B4-BE49-F238E27FC236}">
              <a16:creationId xmlns:a16="http://schemas.microsoft.com/office/drawing/2014/main" id="{698EA215-918E-4C94-AEDA-5525566D6C65}"/>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a:extLst>
            <a:ext uri="{FF2B5EF4-FFF2-40B4-BE49-F238E27FC236}">
              <a16:creationId xmlns:a16="http://schemas.microsoft.com/office/drawing/2014/main" id="{4A71468E-742A-4A9A-9414-5CC80FE89A53}"/>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a:extLst>
            <a:ext uri="{FF2B5EF4-FFF2-40B4-BE49-F238E27FC236}">
              <a16:creationId xmlns:a16="http://schemas.microsoft.com/office/drawing/2014/main" id="{8C273D9A-43F2-4991-A6E5-1327230A943F}"/>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5" name="直線コネクタ 594">
          <a:extLst>
            <a:ext uri="{FF2B5EF4-FFF2-40B4-BE49-F238E27FC236}">
              <a16:creationId xmlns:a16="http://schemas.microsoft.com/office/drawing/2014/main" id="{25476222-659B-47D1-A80A-45C68D56D2AB}"/>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6" name="テキスト ボックス 595">
          <a:extLst>
            <a:ext uri="{FF2B5EF4-FFF2-40B4-BE49-F238E27FC236}">
              <a16:creationId xmlns:a16="http://schemas.microsoft.com/office/drawing/2014/main" id="{940EC011-F8F0-43E6-BB13-0186AED93AD8}"/>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7" name="直線コネクタ 596">
          <a:extLst>
            <a:ext uri="{FF2B5EF4-FFF2-40B4-BE49-F238E27FC236}">
              <a16:creationId xmlns:a16="http://schemas.microsoft.com/office/drawing/2014/main" id="{BB660B88-AEF0-4A9A-AB92-0F4366CAB7E8}"/>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8" name="テキスト ボックス 597">
          <a:extLst>
            <a:ext uri="{FF2B5EF4-FFF2-40B4-BE49-F238E27FC236}">
              <a16:creationId xmlns:a16="http://schemas.microsoft.com/office/drawing/2014/main" id="{B49933FF-18E8-4012-9083-B6EE98A06C80}"/>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9" name="直線コネクタ 598">
          <a:extLst>
            <a:ext uri="{FF2B5EF4-FFF2-40B4-BE49-F238E27FC236}">
              <a16:creationId xmlns:a16="http://schemas.microsoft.com/office/drawing/2014/main" id="{09EFBA3D-C3BA-4AC5-9147-8EBF7779AC60}"/>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0" name="テキスト ボックス 599">
          <a:extLst>
            <a:ext uri="{FF2B5EF4-FFF2-40B4-BE49-F238E27FC236}">
              <a16:creationId xmlns:a16="http://schemas.microsoft.com/office/drawing/2014/main" id="{84E5F4FA-1101-47B6-8C0B-4B03152B1AD6}"/>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1" name="直線コネクタ 600">
          <a:extLst>
            <a:ext uri="{FF2B5EF4-FFF2-40B4-BE49-F238E27FC236}">
              <a16:creationId xmlns:a16="http://schemas.microsoft.com/office/drawing/2014/main" id="{68409544-EC89-4A2D-83F1-6655B3168BC6}"/>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2" name="テキスト ボックス 601">
          <a:extLst>
            <a:ext uri="{FF2B5EF4-FFF2-40B4-BE49-F238E27FC236}">
              <a16:creationId xmlns:a16="http://schemas.microsoft.com/office/drawing/2014/main" id="{67B57EFF-C4A0-44AD-AC8A-0281DED0B9AD}"/>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3" name="直線コネクタ 602">
          <a:extLst>
            <a:ext uri="{FF2B5EF4-FFF2-40B4-BE49-F238E27FC236}">
              <a16:creationId xmlns:a16="http://schemas.microsoft.com/office/drawing/2014/main" id="{9D3D2596-A86E-4385-AC89-76ED6F51E676}"/>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4" name="テキスト ボックス 603">
          <a:extLst>
            <a:ext uri="{FF2B5EF4-FFF2-40B4-BE49-F238E27FC236}">
              <a16:creationId xmlns:a16="http://schemas.microsoft.com/office/drawing/2014/main" id="{1FFD61DB-B905-44F7-AFAC-8D94175ED6EB}"/>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5" name="直線コネクタ 604">
          <a:extLst>
            <a:ext uri="{FF2B5EF4-FFF2-40B4-BE49-F238E27FC236}">
              <a16:creationId xmlns:a16="http://schemas.microsoft.com/office/drawing/2014/main" id="{FA9369B2-4D8D-4BAB-BB77-E302F50FB831}"/>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6" name="テキスト ボックス 605">
          <a:extLst>
            <a:ext uri="{FF2B5EF4-FFF2-40B4-BE49-F238E27FC236}">
              <a16:creationId xmlns:a16="http://schemas.microsoft.com/office/drawing/2014/main" id="{AAE63FD5-55BD-44F0-B3F3-EFE010275682}"/>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a:extLst>
            <a:ext uri="{FF2B5EF4-FFF2-40B4-BE49-F238E27FC236}">
              <a16:creationId xmlns:a16="http://schemas.microsoft.com/office/drawing/2014/main" id="{20F989B5-D716-4609-A9E4-DF64A484C0B1}"/>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a:extLst>
            <a:ext uri="{FF2B5EF4-FFF2-40B4-BE49-F238E27FC236}">
              <a16:creationId xmlns:a16="http://schemas.microsoft.com/office/drawing/2014/main" id="{A22CC602-240A-489B-B8D6-DE4FFF7E2D94}"/>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a:extLst>
            <a:ext uri="{FF2B5EF4-FFF2-40B4-BE49-F238E27FC236}">
              <a16:creationId xmlns:a16="http://schemas.microsoft.com/office/drawing/2014/main" id="{9009DD7C-E53E-455C-97D1-36F44F900A92}"/>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610" name="直線コネクタ 609">
          <a:extLst>
            <a:ext uri="{FF2B5EF4-FFF2-40B4-BE49-F238E27FC236}">
              <a16:creationId xmlns:a16="http://schemas.microsoft.com/office/drawing/2014/main" id="{EE1DC240-07A7-4EF8-B9B3-37D8668AF23C}"/>
            </a:ext>
          </a:extLst>
        </xdr:cNvPr>
        <xdr:cNvCxnSpPr/>
      </xdr:nvCxnSpPr>
      <xdr:spPr>
        <a:xfrm flipV="1">
          <a:off x="19951064" y="16578036"/>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11" name="【公民館】&#10;一人当たり面積最小値テキスト">
          <a:extLst>
            <a:ext uri="{FF2B5EF4-FFF2-40B4-BE49-F238E27FC236}">
              <a16:creationId xmlns:a16="http://schemas.microsoft.com/office/drawing/2014/main" id="{4A997902-3F0B-48CA-AF3A-C9C890D2355D}"/>
            </a:ext>
          </a:extLst>
        </xdr:cNvPr>
        <xdr:cNvSpPr txBox="1"/>
      </xdr:nvSpPr>
      <xdr:spPr>
        <a:xfrm>
          <a:off x="19989800" y="1802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12" name="直線コネクタ 611">
          <a:extLst>
            <a:ext uri="{FF2B5EF4-FFF2-40B4-BE49-F238E27FC236}">
              <a16:creationId xmlns:a16="http://schemas.microsoft.com/office/drawing/2014/main" id="{190BAC7E-D6A6-4975-A00E-A2F46991D699}"/>
            </a:ext>
          </a:extLst>
        </xdr:cNvPr>
        <xdr:cNvCxnSpPr/>
      </xdr:nvCxnSpPr>
      <xdr:spPr>
        <a:xfrm>
          <a:off x="19881850" y="18023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613" name="【公民館】&#10;一人当たり面積最大値テキスト">
          <a:extLst>
            <a:ext uri="{FF2B5EF4-FFF2-40B4-BE49-F238E27FC236}">
              <a16:creationId xmlns:a16="http://schemas.microsoft.com/office/drawing/2014/main" id="{4824E66F-307D-451B-AF40-335F74EA1BA0}"/>
            </a:ext>
          </a:extLst>
        </xdr:cNvPr>
        <xdr:cNvSpPr txBox="1"/>
      </xdr:nvSpPr>
      <xdr:spPr>
        <a:xfrm>
          <a:off x="19989800" y="1635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614" name="直線コネクタ 613">
          <a:extLst>
            <a:ext uri="{FF2B5EF4-FFF2-40B4-BE49-F238E27FC236}">
              <a16:creationId xmlns:a16="http://schemas.microsoft.com/office/drawing/2014/main" id="{660C2AFB-F742-4394-BA55-260D59A0A054}"/>
            </a:ext>
          </a:extLst>
        </xdr:cNvPr>
        <xdr:cNvCxnSpPr/>
      </xdr:nvCxnSpPr>
      <xdr:spPr>
        <a:xfrm>
          <a:off x="19881850" y="16578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615" name="【公民館】&#10;一人当たり面積平均値テキスト">
          <a:extLst>
            <a:ext uri="{FF2B5EF4-FFF2-40B4-BE49-F238E27FC236}">
              <a16:creationId xmlns:a16="http://schemas.microsoft.com/office/drawing/2014/main" id="{6C580B50-9F3E-4363-AB49-E0D91A85FFA7}"/>
            </a:ext>
          </a:extLst>
        </xdr:cNvPr>
        <xdr:cNvSpPr txBox="1"/>
      </xdr:nvSpPr>
      <xdr:spPr>
        <a:xfrm>
          <a:off x="19989800" y="17512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616" name="フローチャート: 判断 615">
          <a:extLst>
            <a:ext uri="{FF2B5EF4-FFF2-40B4-BE49-F238E27FC236}">
              <a16:creationId xmlns:a16="http://schemas.microsoft.com/office/drawing/2014/main" id="{088544FC-A6CC-4620-9E4D-0E3AA768935D}"/>
            </a:ext>
          </a:extLst>
        </xdr:cNvPr>
        <xdr:cNvSpPr/>
      </xdr:nvSpPr>
      <xdr:spPr>
        <a:xfrm>
          <a:off x="19900900" y="176615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17" name="フローチャート: 判断 616">
          <a:extLst>
            <a:ext uri="{FF2B5EF4-FFF2-40B4-BE49-F238E27FC236}">
              <a16:creationId xmlns:a16="http://schemas.microsoft.com/office/drawing/2014/main" id="{0ACB2133-E238-468D-85EA-5DEEA0196DD3}"/>
            </a:ext>
          </a:extLst>
        </xdr:cNvPr>
        <xdr:cNvSpPr/>
      </xdr:nvSpPr>
      <xdr:spPr>
        <a:xfrm>
          <a:off x="19157950" y="176631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618" name="フローチャート: 判断 617">
          <a:extLst>
            <a:ext uri="{FF2B5EF4-FFF2-40B4-BE49-F238E27FC236}">
              <a16:creationId xmlns:a16="http://schemas.microsoft.com/office/drawing/2014/main" id="{A3E893C5-17E0-4E99-A0EE-06FC8BCD84C0}"/>
            </a:ext>
          </a:extLst>
        </xdr:cNvPr>
        <xdr:cNvSpPr/>
      </xdr:nvSpPr>
      <xdr:spPr>
        <a:xfrm>
          <a:off x="18345150" y="17502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619" name="フローチャート: 判断 618">
          <a:extLst>
            <a:ext uri="{FF2B5EF4-FFF2-40B4-BE49-F238E27FC236}">
              <a16:creationId xmlns:a16="http://schemas.microsoft.com/office/drawing/2014/main" id="{BC3D7A59-24ED-4CE4-82AF-8F9B0AFF59A5}"/>
            </a:ext>
          </a:extLst>
        </xdr:cNvPr>
        <xdr:cNvSpPr/>
      </xdr:nvSpPr>
      <xdr:spPr>
        <a:xfrm>
          <a:off x="17551400" y="176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620" name="フローチャート: 判断 619">
          <a:extLst>
            <a:ext uri="{FF2B5EF4-FFF2-40B4-BE49-F238E27FC236}">
              <a16:creationId xmlns:a16="http://schemas.microsoft.com/office/drawing/2014/main" id="{954859FA-57C1-455B-8C06-C74870F469F8}"/>
            </a:ext>
          </a:extLst>
        </xdr:cNvPr>
        <xdr:cNvSpPr/>
      </xdr:nvSpPr>
      <xdr:spPr>
        <a:xfrm>
          <a:off x="16757650" y="176878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CE5BF4ED-92AC-49C5-8E97-7CA9FDD649D6}"/>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AA8B6333-EE66-4C3C-BC8D-5206AF0AE3D7}"/>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7B72462D-1255-4604-903F-5CD71DE10D3C}"/>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78669F80-66C7-44F2-BFCE-33EB56A2110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25883D90-3FBA-472C-8981-178F16FBFB63}"/>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139700</xdr:rowOff>
    </xdr:from>
    <xdr:to>
      <xdr:col>116</xdr:col>
      <xdr:colOff>114300</xdr:colOff>
      <xdr:row>108</xdr:row>
      <xdr:rowOff>69850</xdr:rowOff>
    </xdr:to>
    <xdr:sp macro="" textlink="">
      <xdr:nvSpPr>
        <xdr:cNvPr id="626" name="楕円 625">
          <a:extLst>
            <a:ext uri="{FF2B5EF4-FFF2-40B4-BE49-F238E27FC236}">
              <a16:creationId xmlns:a16="http://schemas.microsoft.com/office/drawing/2014/main" id="{3B089705-5B72-4BCC-AA96-6904EDBB31B3}"/>
            </a:ext>
          </a:extLst>
        </xdr:cNvPr>
        <xdr:cNvSpPr/>
      </xdr:nvSpPr>
      <xdr:spPr>
        <a:xfrm>
          <a:off x="19900900" y="17805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118127</xdr:rowOff>
    </xdr:from>
    <xdr:ext cx="469744" cy="259045"/>
    <xdr:sp macro="" textlink="">
      <xdr:nvSpPr>
        <xdr:cNvPr id="627" name="【公民館】&#10;一人当たり面積該当値テキスト">
          <a:extLst>
            <a:ext uri="{FF2B5EF4-FFF2-40B4-BE49-F238E27FC236}">
              <a16:creationId xmlns:a16="http://schemas.microsoft.com/office/drawing/2014/main" id="{73A36B9D-5397-48B9-85B4-7D8BD8ABF922}"/>
            </a:ext>
          </a:extLst>
        </xdr:cNvPr>
        <xdr:cNvSpPr txBox="1"/>
      </xdr:nvSpPr>
      <xdr:spPr>
        <a:xfrm>
          <a:off x="199898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628" name="楕円 627">
          <a:extLst>
            <a:ext uri="{FF2B5EF4-FFF2-40B4-BE49-F238E27FC236}">
              <a16:creationId xmlns:a16="http://schemas.microsoft.com/office/drawing/2014/main" id="{71A12FF4-6422-4121-A71D-1D5767506A2C}"/>
            </a:ext>
          </a:extLst>
        </xdr:cNvPr>
        <xdr:cNvSpPr/>
      </xdr:nvSpPr>
      <xdr:spPr>
        <a:xfrm>
          <a:off x="19157950" y="177776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108</xdr:row>
      <xdr:rowOff>19050</xdr:rowOff>
    </xdr:to>
    <xdr:cxnSp macro="">
      <xdr:nvCxnSpPr>
        <xdr:cNvPr id="629" name="直線コネクタ 628">
          <a:extLst>
            <a:ext uri="{FF2B5EF4-FFF2-40B4-BE49-F238E27FC236}">
              <a16:creationId xmlns:a16="http://schemas.microsoft.com/office/drawing/2014/main" id="{3375BD0E-4BDD-45EC-9AED-3DDC24DEB814}"/>
            </a:ext>
          </a:extLst>
        </xdr:cNvPr>
        <xdr:cNvCxnSpPr/>
      </xdr:nvCxnSpPr>
      <xdr:spPr>
        <a:xfrm>
          <a:off x="19202400" y="17828442"/>
          <a:ext cx="7493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61323</xdr:rowOff>
    </xdr:from>
    <xdr:to>
      <xdr:col>107</xdr:col>
      <xdr:colOff>101600</xdr:colOff>
      <xdr:row>107</xdr:row>
      <xdr:rowOff>162923</xdr:rowOff>
    </xdr:to>
    <xdr:sp macro="" textlink="">
      <xdr:nvSpPr>
        <xdr:cNvPr id="630" name="楕円 629">
          <a:extLst>
            <a:ext uri="{FF2B5EF4-FFF2-40B4-BE49-F238E27FC236}">
              <a16:creationId xmlns:a16="http://schemas.microsoft.com/office/drawing/2014/main" id="{0C63FC8A-D5E8-4E03-A8FD-C42B3920D3F2}"/>
            </a:ext>
          </a:extLst>
        </xdr:cNvPr>
        <xdr:cNvSpPr/>
      </xdr:nvSpPr>
      <xdr:spPr>
        <a:xfrm>
          <a:off x="18345150" y="1772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112123</xdr:rowOff>
    </xdr:from>
    <xdr:to>
      <xdr:col>111</xdr:col>
      <xdr:colOff>177800</xdr:colOff>
      <xdr:row>107</xdr:row>
      <xdr:rowOff>162742</xdr:rowOff>
    </xdr:to>
    <xdr:cxnSp macro="">
      <xdr:nvCxnSpPr>
        <xdr:cNvPr id="631" name="直線コネクタ 630">
          <a:extLst>
            <a:ext uri="{FF2B5EF4-FFF2-40B4-BE49-F238E27FC236}">
              <a16:creationId xmlns:a16="http://schemas.microsoft.com/office/drawing/2014/main" id="{5DDC2089-FA2C-40A1-8B41-3E155BB759BC}"/>
            </a:ext>
          </a:extLst>
        </xdr:cNvPr>
        <xdr:cNvCxnSpPr/>
      </xdr:nvCxnSpPr>
      <xdr:spPr>
        <a:xfrm>
          <a:off x="18395950" y="17777823"/>
          <a:ext cx="8064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632" name="楕円 631">
          <a:extLst>
            <a:ext uri="{FF2B5EF4-FFF2-40B4-BE49-F238E27FC236}">
              <a16:creationId xmlns:a16="http://schemas.microsoft.com/office/drawing/2014/main" id="{6EB51887-31DF-422C-B233-7BD3879C9F1A}"/>
            </a:ext>
          </a:extLst>
        </xdr:cNvPr>
        <xdr:cNvSpPr/>
      </xdr:nvSpPr>
      <xdr:spPr>
        <a:xfrm>
          <a:off x="17551400" y="17754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139881</xdr:rowOff>
    </xdr:to>
    <xdr:cxnSp macro="">
      <xdr:nvCxnSpPr>
        <xdr:cNvPr id="633" name="直線コネクタ 632">
          <a:extLst>
            <a:ext uri="{FF2B5EF4-FFF2-40B4-BE49-F238E27FC236}">
              <a16:creationId xmlns:a16="http://schemas.microsoft.com/office/drawing/2014/main" id="{D1F28AEE-7FC0-4AEA-83B5-B209D8DEAF63}"/>
            </a:ext>
          </a:extLst>
        </xdr:cNvPr>
        <xdr:cNvCxnSpPr/>
      </xdr:nvCxnSpPr>
      <xdr:spPr>
        <a:xfrm flipV="1">
          <a:off x="17602200" y="17777823"/>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93980</xdr:rowOff>
    </xdr:from>
    <xdr:to>
      <xdr:col>98</xdr:col>
      <xdr:colOff>38100</xdr:colOff>
      <xdr:row>108</xdr:row>
      <xdr:rowOff>24130</xdr:rowOff>
    </xdr:to>
    <xdr:sp macro="" textlink="">
      <xdr:nvSpPr>
        <xdr:cNvPr id="634" name="楕円 633">
          <a:extLst>
            <a:ext uri="{FF2B5EF4-FFF2-40B4-BE49-F238E27FC236}">
              <a16:creationId xmlns:a16="http://schemas.microsoft.com/office/drawing/2014/main" id="{F24BFC29-939B-4189-A9C0-46330F131122}"/>
            </a:ext>
          </a:extLst>
        </xdr:cNvPr>
        <xdr:cNvSpPr/>
      </xdr:nvSpPr>
      <xdr:spPr>
        <a:xfrm>
          <a:off x="16757650" y="17759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144780</xdr:rowOff>
    </xdr:to>
    <xdr:cxnSp macro="">
      <xdr:nvCxnSpPr>
        <xdr:cNvPr id="635" name="直線コネクタ 634">
          <a:extLst>
            <a:ext uri="{FF2B5EF4-FFF2-40B4-BE49-F238E27FC236}">
              <a16:creationId xmlns:a16="http://schemas.microsoft.com/office/drawing/2014/main" id="{6BD42581-1108-4AC5-91C9-037AB4EC8444}"/>
            </a:ext>
          </a:extLst>
        </xdr:cNvPr>
        <xdr:cNvCxnSpPr/>
      </xdr:nvCxnSpPr>
      <xdr:spPr>
        <a:xfrm flipV="1">
          <a:off x="16802100" y="17805581"/>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36" name="n_1aveValue【公民館】&#10;一人当たり面積">
          <a:extLst>
            <a:ext uri="{FF2B5EF4-FFF2-40B4-BE49-F238E27FC236}">
              <a16:creationId xmlns:a16="http://schemas.microsoft.com/office/drawing/2014/main" id="{1078C74D-C486-46CF-9FB3-7758773262B7}"/>
            </a:ext>
          </a:extLst>
        </xdr:cNvPr>
        <xdr:cNvSpPr txBox="1"/>
      </xdr:nvSpPr>
      <xdr:spPr>
        <a:xfrm>
          <a:off x="18980227"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637" name="n_2aveValue【公民館】&#10;一人当たり面積">
          <a:extLst>
            <a:ext uri="{FF2B5EF4-FFF2-40B4-BE49-F238E27FC236}">
              <a16:creationId xmlns:a16="http://schemas.microsoft.com/office/drawing/2014/main" id="{1E3C383B-E012-4EE1-9F0B-47D6B78E1A93}"/>
            </a:ext>
          </a:extLst>
        </xdr:cNvPr>
        <xdr:cNvSpPr txBox="1"/>
      </xdr:nvSpPr>
      <xdr:spPr>
        <a:xfrm>
          <a:off x="18180127" y="172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638" name="n_3aveValue【公民館】&#10;一人当たり面積">
          <a:extLst>
            <a:ext uri="{FF2B5EF4-FFF2-40B4-BE49-F238E27FC236}">
              <a16:creationId xmlns:a16="http://schemas.microsoft.com/office/drawing/2014/main" id="{24368042-AF0A-44A2-9A69-2C274848732C}"/>
            </a:ext>
          </a:extLst>
        </xdr:cNvPr>
        <xdr:cNvSpPr txBox="1"/>
      </xdr:nvSpPr>
      <xdr:spPr>
        <a:xfrm>
          <a:off x="17386377" y="1747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140261</xdr:rowOff>
    </xdr:from>
    <xdr:ext cx="469744" cy="259045"/>
    <xdr:sp macro="" textlink="">
      <xdr:nvSpPr>
        <xdr:cNvPr id="639" name="n_4aveValue【公民館】&#10;一人当たり面積">
          <a:extLst>
            <a:ext uri="{FF2B5EF4-FFF2-40B4-BE49-F238E27FC236}">
              <a16:creationId xmlns:a16="http://schemas.microsoft.com/office/drawing/2014/main" id="{75A99E3B-F418-4B7B-AD82-8A3258DA2D77}"/>
            </a:ext>
          </a:extLst>
        </xdr:cNvPr>
        <xdr:cNvSpPr txBox="1"/>
      </xdr:nvSpPr>
      <xdr:spPr>
        <a:xfrm>
          <a:off x="16592627" y="1747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640" name="n_1mainValue【公民館】&#10;一人当たり面積">
          <a:extLst>
            <a:ext uri="{FF2B5EF4-FFF2-40B4-BE49-F238E27FC236}">
              <a16:creationId xmlns:a16="http://schemas.microsoft.com/office/drawing/2014/main" id="{9F787FC2-E291-4520-B040-628437AA5BD9}"/>
            </a:ext>
          </a:extLst>
        </xdr:cNvPr>
        <xdr:cNvSpPr txBox="1"/>
      </xdr:nvSpPr>
      <xdr:spPr>
        <a:xfrm>
          <a:off x="18980227" y="1786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154050</xdr:rowOff>
    </xdr:from>
    <xdr:ext cx="469744" cy="259045"/>
    <xdr:sp macro="" textlink="">
      <xdr:nvSpPr>
        <xdr:cNvPr id="641" name="n_2mainValue【公民館】&#10;一人当たり面積">
          <a:extLst>
            <a:ext uri="{FF2B5EF4-FFF2-40B4-BE49-F238E27FC236}">
              <a16:creationId xmlns:a16="http://schemas.microsoft.com/office/drawing/2014/main" id="{51FA4E38-9E85-4F1C-89E9-F48A27B43C28}"/>
            </a:ext>
          </a:extLst>
        </xdr:cNvPr>
        <xdr:cNvSpPr txBox="1"/>
      </xdr:nvSpPr>
      <xdr:spPr>
        <a:xfrm>
          <a:off x="18180127" y="178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642" name="n_3mainValue【公民館】&#10;一人当たり面積">
          <a:extLst>
            <a:ext uri="{FF2B5EF4-FFF2-40B4-BE49-F238E27FC236}">
              <a16:creationId xmlns:a16="http://schemas.microsoft.com/office/drawing/2014/main" id="{6950A849-C275-414C-A930-61C54552A571}"/>
            </a:ext>
          </a:extLst>
        </xdr:cNvPr>
        <xdr:cNvSpPr txBox="1"/>
      </xdr:nvSpPr>
      <xdr:spPr>
        <a:xfrm>
          <a:off x="17386377" y="178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15257</xdr:rowOff>
    </xdr:from>
    <xdr:ext cx="469744" cy="259045"/>
    <xdr:sp macro="" textlink="">
      <xdr:nvSpPr>
        <xdr:cNvPr id="643" name="n_4mainValue【公民館】&#10;一人当たり面積">
          <a:extLst>
            <a:ext uri="{FF2B5EF4-FFF2-40B4-BE49-F238E27FC236}">
              <a16:creationId xmlns:a16="http://schemas.microsoft.com/office/drawing/2014/main" id="{19041677-16BF-4405-86E0-4DAF5DA4832A}"/>
            </a:ext>
          </a:extLst>
        </xdr:cNvPr>
        <xdr:cNvSpPr txBox="1"/>
      </xdr:nvSpPr>
      <xdr:spPr>
        <a:xfrm>
          <a:off x="1659262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4" name="正方形/長方形 643">
          <a:extLst>
            <a:ext uri="{FF2B5EF4-FFF2-40B4-BE49-F238E27FC236}">
              <a16:creationId xmlns:a16="http://schemas.microsoft.com/office/drawing/2014/main" id="{EA82BCDE-4207-4C8B-9B6A-9DC0720265F7}"/>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5" name="正方形/長方形 644">
          <a:extLst>
            <a:ext uri="{FF2B5EF4-FFF2-40B4-BE49-F238E27FC236}">
              <a16:creationId xmlns:a16="http://schemas.microsoft.com/office/drawing/2014/main" id="{DBE2DB3F-18CB-44F1-BB30-AA4C52FE5C07}"/>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6" name="テキスト ボックス 645">
          <a:extLst>
            <a:ext uri="{FF2B5EF4-FFF2-40B4-BE49-F238E27FC236}">
              <a16:creationId xmlns:a16="http://schemas.microsoft.com/office/drawing/2014/main" id="{4CC5B51A-6821-41FA-B12A-DE5912AFD67E}"/>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有形固定資産減価償却率が高く、全国平均や県内平均、類似団体平均を大きく上回っている。また、一人当たり延長も全国平均や県内平均を上回っている状況であり、人口に対して整備すべき道路が多く、十分な整備ができていないことが分析される。このような状況から、今後も道路などの交通インフラに多額の費用が必要となることが想定されるため、計画的な維持管理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他の施設に関しても、住民あたり面積は大きい数値となっているため、施設の廃止、統合、集約化、民営化等も検討しつつ、計画的なマネジメントが必要となる。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1FE37C-EEB3-4A9C-BD68-EB184B2C3C9E}"/>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9F4A9A-940F-4E5E-89FE-52F704ADEEC2}"/>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1FCF6D-058B-40E0-ADC9-2D3E31C2691B}"/>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0C3784-D07F-4315-BEC6-B0A2A1BA967E}"/>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6BD844-C0DF-4F67-B9E8-23DA7BC81ECA}"/>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AADF8C-9687-422E-A2C3-CF54FCEEFBAC}"/>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49352E-E6A6-4100-8B90-79CE1F6A7E67}"/>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DE03AD-FA5A-471B-95CE-35FC0C3257F6}"/>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4283F6-3924-4CEB-A45B-9D318BAE89DF}"/>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BD9359-CE1D-4B6A-B6D2-F2058C62836D}"/>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19,188
18,777
41.63
8,133,017
7,623,083
399,658
5,381,562
5,774,930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F7E570-9754-4BA8-B067-495D373564A5}"/>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EECFFB-2D6F-4DE3-A9D3-09791E54C0B5}"/>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B58C1D-9FEF-4D0A-BD84-0EBC697BCDF0}"/>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DB9F3A-7EA3-4070-A3E5-7BB9A1037214}"/>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33435E-FFE1-40EF-BA82-C99ABFD34486}"/>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BCD2E7-17C7-4E37-902E-7E770C825E6D}"/>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F53B04-09AD-40E3-9A37-504BB5A9495C}"/>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ADD323-A76D-48EC-97E1-6CD320EC2707}"/>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A53CDD-D075-4FF7-9A60-E2C0C1EBAB7D}"/>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E9FB2E-B962-4BDF-9153-AFBAC62065EF}"/>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2AB7C6-21F2-46A6-8AC1-9C7D7062F02C}"/>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B3FE03-3785-4659-A1C9-613697E1FD68}"/>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59E588-BA33-4625-B57C-F3312A812856}"/>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4BEE1E-885A-4539-8526-5246603A9C83}"/>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087DE6-13F1-4EAA-9A20-5D398BB19D35}"/>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17D1D9-D859-428C-9D3F-2B16FE6B8EC2}"/>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3A32F4-AD9D-4656-988E-2BD1ACFD9360}"/>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7C19E5-EC64-4481-9601-12699A0F3611}"/>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A5381F-692E-4E76-BAED-E56BB23C2CD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E3D4BB-87F9-477F-8F61-30A128C95C0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CB570D-99A7-4AA3-98FB-15F99F1B3026}"/>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56F1A2-48F6-42BC-BB85-C55A0A0DA797}"/>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F6A899-C249-4867-ACB0-3635C4D4E686}"/>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1B29B7-A6EC-4255-BD82-EB26B1E9D4D8}"/>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02A874-AC46-47D8-ADA4-8B8245537802}"/>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A4FE55-2275-4035-B539-C16C423A6BA5}"/>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BE0A2B-DC04-4ED9-B2EB-024DC98A96C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31253C-D7E5-47E9-8CBC-4038D33CF67C}"/>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421329-89E5-4A28-944A-8B9DB6452AD4}"/>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ECC19A-6AB4-4908-B891-7FE3B13FF633}"/>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CE5A50-0C95-4404-B308-5F01DACE44A9}"/>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9E021F-3D3A-44F8-BEE7-25E5A9F09394}"/>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397CF9E-9105-4F86-BB2B-865958121F18}"/>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E00118C-AE05-40F5-A6FC-D49AC585FFA0}"/>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4D2FD20-DE98-4844-BE29-EC8332DBCB98}"/>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FC5CE5-625C-4801-9BC9-C282A596BE08}"/>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A465964-7A2E-4761-AB8A-0308A0058F7C}"/>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D4500D-659C-4E04-8739-780C1876A8DC}"/>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30863C8-0EC2-42C8-881D-71B80C30FC5D}"/>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91331D-1DF9-400A-B508-A1D7A7DC5DDE}"/>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69CD0C9-88D8-47FF-A9A3-FAE57A3DD980}"/>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5463684-BE9F-4DE5-846C-EDC5E365797D}"/>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8E6DF0-E05F-4623-819B-78F0A1C217FE}"/>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34948C1-0D24-4371-907D-67D51932A572}"/>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100AC8B-F8AC-4C28-B99F-BF3A0BFCB726}"/>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8689FC5-1B03-48B6-94A5-65A7B23C9D9F}"/>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EA14085-60A1-4705-B2D6-09A6B09E1D63}"/>
            </a:ext>
          </a:extLst>
        </xdr:cNvPr>
        <xdr:cNvCxnSpPr/>
      </xdr:nvCxnSpPr>
      <xdr:spPr>
        <a:xfrm flipV="1">
          <a:off x="4177665" y="5614489"/>
          <a:ext cx="0" cy="14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6EE9637-6A11-4035-AE54-DD929C869220}"/>
            </a:ext>
          </a:extLst>
        </xdr:cNvPr>
        <xdr:cNvSpPr txBox="1"/>
      </xdr:nvSpPr>
      <xdr:spPr>
        <a:xfrm>
          <a:off x="421640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0279816-0C8C-4168-A594-DF7866211504}"/>
            </a:ext>
          </a:extLst>
        </xdr:cNvPr>
        <xdr:cNvCxnSpPr/>
      </xdr:nvCxnSpPr>
      <xdr:spPr>
        <a:xfrm>
          <a:off x="41084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0C0D4D70-99B8-4AA3-9B33-1AC006AF84E7}"/>
            </a:ext>
          </a:extLst>
        </xdr:cNvPr>
        <xdr:cNvSpPr txBox="1"/>
      </xdr:nvSpPr>
      <xdr:spPr>
        <a:xfrm>
          <a:off x="4216400" y="540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89E4381-5640-4395-A29C-9192C5249402}"/>
            </a:ext>
          </a:extLst>
        </xdr:cNvPr>
        <xdr:cNvCxnSpPr/>
      </xdr:nvCxnSpPr>
      <xdr:spPr>
        <a:xfrm>
          <a:off x="4108450" y="5614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id="{0E7D67E4-198B-459F-8F7A-995CAC4381A1}"/>
            </a:ext>
          </a:extLst>
        </xdr:cNvPr>
        <xdr:cNvSpPr txBox="1"/>
      </xdr:nvSpPr>
      <xdr:spPr>
        <a:xfrm>
          <a:off x="42164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7A633914-E985-490C-B39D-99006D96E5D8}"/>
            </a:ext>
          </a:extLst>
        </xdr:cNvPr>
        <xdr:cNvSpPr/>
      </xdr:nvSpPr>
      <xdr:spPr>
        <a:xfrm>
          <a:off x="4127500" y="624676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4DB51163-997E-494C-9E8D-32E3C8DC2C29}"/>
            </a:ext>
          </a:extLst>
        </xdr:cNvPr>
        <xdr:cNvSpPr/>
      </xdr:nvSpPr>
      <xdr:spPr>
        <a:xfrm>
          <a:off x="3384550" y="62157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B2DBDDC8-2AC1-487F-9257-104645DCAF81}"/>
            </a:ext>
          </a:extLst>
        </xdr:cNvPr>
        <xdr:cNvSpPr/>
      </xdr:nvSpPr>
      <xdr:spPr>
        <a:xfrm>
          <a:off x="2571750" y="6181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103777</xdr:rowOff>
    </xdr:from>
    <xdr:to>
      <xdr:col>10</xdr:col>
      <xdr:colOff>165100</xdr:colOff>
      <xdr:row>38</xdr:row>
      <xdr:rowOff>33927</xdr:rowOff>
    </xdr:to>
    <xdr:sp macro="" textlink="">
      <xdr:nvSpPr>
        <xdr:cNvPr id="67" name="フローチャート: 判断 66">
          <a:extLst>
            <a:ext uri="{FF2B5EF4-FFF2-40B4-BE49-F238E27FC236}">
              <a16:creationId xmlns:a16="http://schemas.microsoft.com/office/drawing/2014/main" id="{CA591FF0-BECD-4F3A-BA3B-5D080BBA4951}"/>
            </a:ext>
          </a:extLst>
        </xdr:cNvPr>
        <xdr:cNvSpPr/>
      </xdr:nvSpPr>
      <xdr:spPr>
        <a:xfrm>
          <a:off x="1778000" y="62124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93980</xdr:rowOff>
    </xdr:from>
    <xdr:to>
      <xdr:col>6</xdr:col>
      <xdr:colOff>38100</xdr:colOff>
      <xdr:row>38</xdr:row>
      <xdr:rowOff>24130</xdr:rowOff>
    </xdr:to>
    <xdr:sp macro="" textlink="">
      <xdr:nvSpPr>
        <xdr:cNvPr id="68" name="フローチャート: 判断 67">
          <a:extLst>
            <a:ext uri="{FF2B5EF4-FFF2-40B4-BE49-F238E27FC236}">
              <a16:creationId xmlns:a16="http://schemas.microsoft.com/office/drawing/2014/main" id="{744BA485-23C8-4276-A1EA-064F705A0772}"/>
            </a:ext>
          </a:extLst>
        </xdr:cNvPr>
        <xdr:cNvSpPr/>
      </xdr:nvSpPr>
      <xdr:spPr>
        <a:xfrm>
          <a:off x="984250" y="6202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0FF827-E328-4637-AD6C-07709B14EA02}"/>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C796FE-DDA7-45E9-819E-FC06ABD12D3C}"/>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CE7A21-4D0C-405C-AAB6-607DDFA21B09}"/>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CA9162-5DA3-405F-AA64-DEA3B4C788D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3BA4B06-62A1-4A11-9672-CCB6818333CC}"/>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97246</xdr:rowOff>
    </xdr:from>
    <xdr:to>
      <xdr:col>24</xdr:col>
      <xdr:colOff>114300</xdr:colOff>
      <xdr:row>40</xdr:row>
      <xdr:rowOff>27396</xdr:rowOff>
    </xdr:to>
    <xdr:sp macro="" textlink="">
      <xdr:nvSpPr>
        <xdr:cNvPr id="74" name="楕円 73">
          <a:extLst>
            <a:ext uri="{FF2B5EF4-FFF2-40B4-BE49-F238E27FC236}">
              <a16:creationId xmlns:a16="http://schemas.microsoft.com/office/drawing/2014/main" id="{4A085DD8-E935-422F-A1CE-2BD3F30F8B2C}"/>
            </a:ext>
          </a:extLst>
        </xdr:cNvPr>
        <xdr:cNvSpPr/>
      </xdr:nvSpPr>
      <xdr:spPr>
        <a:xfrm>
          <a:off x="4127500" y="6536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75673</xdr:rowOff>
    </xdr:from>
    <xdr:ext cx="405111" cy="259045"/>
    <xdr:sp macro="" textlink="">
      <xdr:nvSpPr>
        <xdr:cNvPr id="75" name="【図書館】&#10;有形固定資産減価償却率該当値テキスト">
          <a:extLst>
            <a:ext uri="{FF2B5EF4-FFF2-40B4-BE49-F238E27FC236}">
              <a16:creationId xmlns:a16="http://schemas.microsoft.com/office/drawing/2014/main" id="{421DEC33-934F-4B8D-9D45-8D6C8D3A61F3}"/>
            </a:ext>
          </a:extLst>
        </xdr:cNvPr>
        <xdr:cNvSpPr txBox="1"/>
      </xdr:nvSpPr>
      <xdr:spPr>
        <a:xfrm>
          <a:off x="4216400" y="651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64588</xdr:rowOff>
    </xdr:from>
    <xdr:to>
      <xdr:col>20</xdr:col>
      <xdr:colOff>38100</xdr:colOff>
      <xdr:row>39</xdr:row>
      <xdr:rowOff>166188</xdr:rowOff>
    </xdr:to>
    <xdr:sp macro="" textlink="">
      <xdr:nvSpPr>
        <xdr:cNvPr id="76" name="楕円 75">
          <a:extLst>
            <a:ext uri="{FF2B5EF4-FFF2-40B4-BE49-F238E27FC236}">
              <a16:creationId xmlns:a16="http://schemas.microsoft.com/office/drawing/2014/main" id="{F4F5D49E-BD64-4A25-88DA-88DCD68033CC}"/>
            </a:ext>
          </a:extLst>
        </xdr:cNvPr>
        <xdr:cNvSpPr/>
      </xdr:nvSpPr>
      <xdr:spPr>
        <a:xfrm>
          <a:off x="3384550" y="65034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115388</xdr:rowOff>
    </xdr:from>
    <xdr:to>
      <xdr:col>24</xdr:col>
      <xdr:colOff>63500</xdr:colOff>
      <xdr:row>39</xdr:row>
      <xdr:rowOff>148046</xdr:rowOff>
    </xdr:to>
    <xdr:cxnSp macro="">
      <xdr:nvCxnSpPr>
        <xdr:cNvPr id="77" name="直線コネクタ 76">
          <a:extLst>
            <a:ext uri="{FF2B5EF4-FFF2-40B4-BE49-F238E27FC236}">
              <a16:creationId xmlns:a16="http://schemas.microsoft.com/office/drawing/2014/main" id="{7439CFBF-254B-456F-8346-B5484CE0C82C}"/>
            </a:ext>
          </a:extLst>
        </xdr:cNvPr>
        <xdr:cNvCxnSpPr/>
      </xdr:nvCxnSpPr>
      <xdr:spPr>
        <a:xfrm>
          <a:off x="3429000" y="6554288"/>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31931</xdr:rowOff>
    </xdr:from>
    <xdr:to>
      <xdr:col>15</xdr:col>
      <xdr:colOff>101600</xdr:colOff>
      <xdr:row>39</xdr:row>
      <xdr:rowOff>133531</xdr:rowOff>
    </xdr:to>
    <xdr:sp macro="" textlink="">
      <xdr:nvSpPr>
        <xdr:cNvPr id="78" name="楕円 77">
          <a:extLst>
            <a:ext uri="{FF2B5EF4-FFF2-40B4-BE49-F238E27FC236}">
              <a16:creationId xmlns:a16="http://schemas.microsoft.com/office/drawing/2014/main" id="{75634AB0-E6F5-4C91-8A7D-D262B6521B0E}"/>
            </a:ext>
          </a:extLst>
        </xdr:cNvPr>
        <xdr:cNvSpPr/>
      </xdr:nvSpPr>
      <xdr:spPr>
        <a:xfrm>
          <a:off x="2571750" y="64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82731</xdr:rowOff>
    </xdr:from>
    <xdr:to>
      <xdr:col>19</xdr:col>
      <xdr:colOff>177800</xdr:colOff>
      <xdr:row>39</xdr:row>
      <xdr:rowOff>115388</xdr:rowOff>
    </xdr:to>
    <xdr:cxnSp macro="">
      <xdr:nvCxnSpPr>
        <xdr:cNvPr id="79" name="直線コネクタ 78">
          <a:extLst>
            <a:ext uri="{FF2B5EF4-FFF2-40B4-BE49-F238E27FC236}">
              <a16:creationId xmlns:a16="http://schemas.microsoft.com/office/drawing/2014/main" id="{C4D92E8D-A8DA-43AA-8981-674547ACB86F}"/>
            </a:ext>
          </a:extLst>
        </xdr:cNvPr>
        <xdr:cNvCxnSpPr/>
      </xdr:nvCxnSpPr>
      <xdr:spPr>
        <a:xfrm>
          <a:off x="2622550" y="6521631"/>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80" name="楕円 79">
          <a:extLst>
            <a:ext uri="{FF2B5EF4-FFF2-40B4-BE49-F238E27FC236}">
              <a16:creationId xmlns:a16="http://schemas.microsoft.com/office/drawing/2014/main" id="{F206A2F6-E1E8-45AA-A0E8-50CCABF36535}"/>
            </a:ext>
          </a:extLst>
        </xdr:cNvPr>
        <xdr:cNvSpPr/>
      </xdr:nvSpPr>
      <xdr:spPr>
        <a:xfrm>
          <a:off x="177800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50074</xdr:rowOff>
    </xdr:from>
    <xdr:to>
      <xdr:col>15</xdr:col>
      <xdr:colOff>50800</xdr:colOff>
      <xdr:row>39</xdr:row>
      <xdr:rowOff>82731</xdr:rowOff>
    </xdr:to>
    <xdr:cxnSp macro="">
      <xdr:nvCxnSpPr>
        <xdr:cNvPr id="81" name="直線コネクタ 80">
          <a:extLst>
            <a:ext uri="{FF2B5EF4-FFF2-40B4-BE49-F238E27FC236}">
              <a16:creationId xmlns:a16="http://schemas.microsoft.com/office/drawing/2014/main" id="{3BB71EBC-A31F-4857-AFB5-51A016E390D3}"/>
            </a:ext>
          </a:extLst>
        </xdr:cNvPr>
        <xdr:cNvCxnSpPr/>
      </xdr:nvCxnSpPr>
      <xdr:spPr>
        <a:xfrm>
          <a:off x="1828800" y="6488974"/>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4173</xdr:rowOff>
    </xdr:from>
    <xdr:to>
      <xdr:col>6</xdr:col>
      <xdr:colOff>38100</xdr:colOff>
      <xdr:row>39</xdr:row>
      <xdr:rowOff>105773</xdr:rowOff>
    </xdr:to>
    <xdr:sp macro="" textlink="">
      <xdr:nvSpPr>
        <xdr:cNvPr id="82" name="楕円 81">
          <a:extLst>
            <a:ext uri="{FF2B5EF4-FFF2-40B4-BE49-F238E27FC236}">
              <a16:creationId xmlns:a16="http://schemas.microsoft.com/office/drawing/2014/main" id="{9F64F9FB-92FA-4DEC-954E-A9AEC02E83E4}"/>
            </a:ext>
          </a:extLst>
        </xdr:cNvPr>
        <xdr:cNvSpPr/>
      </xdr:nvSpPr>
      <xdr:spPr>
        <a:xfrm>
          <a:off x="984250" y="64430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39</xdr:row>
      <xdr:rowOff>54973</xdr:rowOff>
    </xdr:to>
    <xdr:cxnSp macro="">
      <xdr:nvCxnSpPr>
        <xdr:cNvPr id="83" name="直線コネクタ 82">
          <a:extLst>
            <a:ext uri="{FF2B5EF4-FFF2-40B4-BE49-F238E27FC236}">
              <a16:creationId xmlns:a16="http://schemas.microsoft.com/office/drawing/2014/main" id="{C1652595-2C82-4B32-802E-FCDFA2A6C132}"/>
            </a:ext>
          </a:extLst>
        </xdr:cNvPr>
        <xdr:cNvCxnSpPr/>
      </xdr:nvCxnSpPr>
      <xdr:spPr>
        <a:xfrm flipV="1">
          <a:off x="1028700" y="6488974"/>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a:extLst>
            <a:ext uri="{FF2B5EF4-FFF2-40B4-BE49-F238E27FC236}">
              <a16:creationId xmlns:a16="http://schemas.microsoft.com/office/drawing/2014/main" id="{A359AC8A-A5E6-4B2E-A631-4FC8AD29BCEE}"/>
            </a:ext>
          </a:extLst>
        </xdr:cNvPr>
        <xdr:cNvSpPr txBox="1"/>
      </xdr:nvSpPr>
      <xdr:spPr>
        <a:xfrm>
          <a:off x="32391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C42E5655-1D74-4CC3-A265-3E2EA5113991}"/>
            </a:ext>
          </a:extLst>
        </xdr:cNvPr>
        <xdr:cNvSpPr txBox="1"/>
      </xdr:nvSpPr>
      <xdr:spPr>
        <a:xfrm>
          <a:off x="2439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50454</xdr:rowOff>
    </xdr:from>
    <xdr:ext cx="405111" cy="259045"/>
    <xdr:sp macro="" textlink="">
      <xdr:nvSpPr>
        <xdr:cNvPr id="86" name="n_3aveValue【図書館】&#10;有形固定資産減価償却率">
          <a:extLst>
            <a:ext uri="{FF2B5EF4-FFF2-40B4-BE49-F238E27FC236}">
              <a16:creationId xmlns:a16="http://schemas.microsoft.com/office/drawing/2014/main" id="{7E538970-9A4E-45D3-90CA-0CAE37544A85}"/>
            </a:ext>
          </a:extLst>
        </xdr:cNvPr>
        <xdr:cNvSpPr txBox="1"/>
      </xdr:nvSpPr>
      <xdr:spPr>
        <a:xfrm>
          <a:off x="164529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40657</xdr:rowOff>
    </xdr:from>
    <xdr:ext cx="405111" cy="259045"/>
    <xdr:sp macro="" textlink="">
      <xdr:nvSpPr>
        <xdr:cNvPr id="87" name="n_4aveValue【図書館】&#10;有形固定資産減価償却率">
          <a:extLst>
            <a:ext uri="{FF2B5EF4-FFF2-40B4-BE49-F238E27FC236}">
              <a16:creationId xmlns:a16="http://schemas.microsoft.com/office/drawing/2014/main" id="{D6F304AB-A1B8-4AC4-94BF-FF09FDAF33FB}"/>
            </a:ext>
          </a:extLst>
        </xdr:cNvPr>
        <xdr:cNvSpPr txBox="1"/>
      </xdr:nvSpPr>
      <xdr:spPr>
        <a:xfrm>
          <a:off x="8515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157315</xdr:rowOff>
    </xdr:from>
    <xdr:ext cx="405111" cy="259045"/>
    <xdr:sp macro="" textlink="">
      <xdr:nvSpPr>
        <xdr:cNvPr id="88" name="n_1mainValue【図書館】&#10;有形固定資産減価償却率">
          <a:extLst>
            <a:ext uri="{FF2B5EF4-FFF2-40B4-BE49-F238E27FC236}">
              <a16:creationId xmlns:a16="http://schemas.microsoft.com/office/drawing/2014/main" id="{ED2CFBE8-CA60-4E3C-A67C-9D10F816D2CF}"/>
            </a:ext>
          </a:extLst>
        </xdr:cNvPr>
        <xdr:cNvSpPr txBox="1"/>
      </xdr:nvSpPr>
      <xdr:spPr>
        <a:xfrm>
          <a:off x="3239144" y="659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124658</xdr:rowOff>
    </xdr:from>
    <xdr:ext cx="405111" cy="259045"/>
    <xdr:sp macro="" textlink="">
      <xdr:nvSpPr>
        <xdr:cNvPr id="89" name="n_2mainValue【図書館】&#10;有形固定資産減価償却率">
          <a:extLst>
            <a:ext uri="{FF2B5EF4-FFF2-40B4-BE49-F238E27FC236}">
              <a16:creationId xmlns:a16="http://schemas.microsoft.com/office/drawing/2014/main" id="{F127A39A-7BDA-40FA-B399-6A7FA6298591}"/>
            </a:ext>
          </a:extLst>
        </xdr:cNvPr>
        <xdr:cNvSpPr txBox="1"/>
      </xdr:nvSpPr>
      <xdr:spPr>
        <a:xfrm>
          <a:off x="2439044" y="6563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6436DDFA-1A50-4960-8436-A7FD1F59B7CC}"/>
            </a:ext>
          </a:extLst>
        </xdr:cNvPr>
        <xdr:cNvSpPr txBox="1"/>
      </xdr:nvSpPr>
      <xdr:spPr>
        <a:xfrm>
          <a:off x="164529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96900</xdr:rowOff>
    </xdr:from>
    <xdr:ext cx="405111" cy="259045"/>
    <xdr:sp macro="" textlink="">
      <xdr:nvSpPr>
        <xdr:cNvPr id="91" name="n_4mainValue【図書館】&#10;有形固定資産減価償却率">
          <a:extLst>
            <a:ext uri="{FF2B5EF4-FFF2-40B4-BE49-F238E27FC236}">
              <a16:creationId xmlns:a16="http://schemas.microsoft.com/office/drawing/2014/main" id="{AC27E93D-2C10-4F03-A926-F7A06A18F001}"/>
            </a:ext>
          </a:extLst>
        </xdr:cNvPr>
        <xdr:cNvSpPr txBox="1"/>
      </xdr:nvSpPr>
      <xdr:spPr>
        <a:xfrm>
          <a:off x="85154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6393B69-6885-46B5-9F2D-A11DE77FC5CA}"/>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9C963A7-1578-4590-82D4-B484D3A5B49D}"/>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4BFCBF0-544E-4084-B3DA-9F2F0F3873F3}"/>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CBB1C7C-6690-4EBF-878B-2D249E6792E5}"/>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9F3C01-0A3A-4332-B01A-2810AB134DB5}"/>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B59D354-37AF-48BC-972A-D846F688387A}"/>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876A3F0-5731-45DB-BF2E-9974DCCE2B7D}"/>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2CAF035-8F74-430E-AB14-1E90B9A03E87}"/>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89572F8-CD87-47D6-A793-66D0B211BA60}"/>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A97EF94-BA14-4406-A523-5F8A7735C489}"/>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C5E8660-B56F-4B59-A930-06AFBC79503C}"/>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8503E37-1E60-4481-AE12-69ED963EAC60}"/>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3464F0F-B457-439E-B5B1-38650C8D5033}"/>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0B2E7D2-C477-4F9D-93F3-2F1EF715C99B}"/>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7C2F48D-3ED9-44FD-B3E6-8DAFE4EEF0E1}"/>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1EE5FB3-038D-4720-9522-49DC61435E97}"/>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023B83E-5268-408B-BABD-8A10E65C6C98}"/>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11895CF-E2A7-4F28-B926-31D135197338}"/>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0D0B912-5E4C-4FB9-996C-F01BBB20A22D}"/>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B37EEFB-8FF4-4960-B415-EE48AB08BCEA}"/>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5C4C9C6-44D6-42CF-9F11-B8177A9A9DB9}"/>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50B8A505-5449-496D-8FD9-B6EAE89BC89D}"/>
            </a:ext>
          </a:extLst>
        </xdr:cNvPr>
        <xdr:cNvCxnSpPr/>
      </xdr:nvCxnSpPr>
      <xdr:spPr>
        <a:xfrm flipV="1">
          <a:off x="9429115" y="5829554"/>
          <a:ext cx="0" cy="101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C254C73D-35B1-4B8B-AB11-291FCD304C51}"/>
            </a:ext>
          </a:extLst>
        </xdr:cNvPr>
        <xdr:cNvSpPr txBox="1"/>
      </xdr:nvSpPr>
      <xdr:spPr>
        <a:xfrm>
          <a:off x="9467850" y="684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A25F3056-14CE-48F6-8404-03D8B02FEB2B}"/>
            </a:ext>
          </a:extLst>
        </xdr:cNvPr>
        <xdr:cNvCxnSpPr/>
      </xdr:nvCxnSpPr>
      <xdr:spPr>
        <a:xfrm>
          <a:off x="9359900" y="6843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31993EC3-2D10-4C7B-A559-7DACC1489AE5}"/>
            </a:ext>
          </a:extLst>
        </xdr:cNvPr>
        <xdr:cNvSpPr txBox="1"/>
      </xdr:nvSpPr>
      <xdr:spPr>
        <a:xfrm>
          <a:off x="9467850"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C7236820-68F1-4910-9E31-8AB697776430}"/>
            </a:ext>
          </a:extLst>
        </xdr:cNvPr>
        <xdr:cNvCxnSpPr/>
      </xdr:nvCxnSpPr>
      <xdr:spPr>
        <a:xfrm>
          <a:off x="9359900" y="58295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45BB16CC-FB51-43CB-B717-F9D1DF66D1E7}"/>
            </a:ext>
          </a:extLst>
        </xdr:cNvPr>
        <xdr:cNvSpPr txBox="1"/>
      </xdr:nvSpPr>
      <xdr:spPr>
        <a:xfrm>
          <a:off x="9467850" y="637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AEB14F08-E40B-48B3-88B6-D8523673BA62}"/>
            </a:ext>
          </a:extLst>
        </xdr:cNvPr>
        <xdr:cNvSpPr/>
      </xdr:nvSpPr>
      <xdr:spPr>
        <a:xfrm>
          <a:off x="9398000" y="65214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6DCC1ABE-08CF-4D1C-8C08-03D3372611C1}"/>
            </a:ext>
          </a:extLst>
        </xdr:cNvPr>
        <xdr:cNvSpPr/>
      </xdr:nvSpPr>
      <xdr:spPr>
        <a:xfrm>
          <a:off x="8636000" y="65260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1" name="フローチャート: 判断 120">
          <a:extLst>
            <a:ext uri="{FF2B5EF4-FFF2-40B4-BE49-F238E27FC236}">
              <a16:creationId xmlns:a16="http://schemas.microsoft.com/office/drawing/2014/main" id="{8B5F8526-F0E1-4E86-B68F-B57C8C2B7EC6}"/>
            </a:ext>
          </a:extLst>
        </xdr:cNvPr>
        <xdr:cNvSpPr/>
      </xdr:nvSpPr>
      <xdr:spPr>
        <a:xfrm>
          <a:off x="7842250" y="6544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128270</xdr:rowOff>
    </xdr:from>
    <xdr:to>
      <xdr:col>41</xdr:col>
      <xdr:colOff>101600</xdr:colOff>
      <xdr:row>40</xdr:row>
      <xdr:rowOff>58420</xdr:rowOff>
    </xdr:to>
    <xdr:sp macro="" textlink="">
      <xdr:nvSpPr>
        <xdr:cNvPr id="122" name="フローチャート: 判断 121">
          <a:extLst>
            <a:ext uri="{FF2B5EF4-FFF2-40B4-BE49-F238E27FC236}">
              <a16:creationId xmlns:a16="http://schemas.microsoft.com/office/drawing/2014/main" id="{23CC281C-4A57-44C0-BDF6-F81FAFAA33D8}"/>
            </a:ext>
          </a:extLst>
        </xdr:cNvPr>
        <xdr:cNvSpPr/>
      </xdr:nvSpPr>
      <xdr:spPr>
        <a:xfrm>
          <a:off x="7029450" y="6567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BC3AF0FF-500B-4AE3-BFE8-0D1E6DD80535}"/>
            </a:ext>
          </a:extLst>
        </xdr:cNvPr>
        <xdr:cNvSpPr/>
      </xdr:nvSpPr>
      <xdr:spPr>
        <a:xfrm>
          <a:off x="6235700" y="6562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46425DC-C94A-45A9-A2A8-7600F68A7F88}"/>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C5C3C7-96C8-4F99-9CBC-EB6A00580569}"/>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171A58-3375-4C40-9B59-AC938B40A78A}"/>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0BDCD9-8688-4913-B54B-C217515F17C6}"/>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E8B97C-520E-4CEF-BBB1-8691F4F05BF0}"/>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a:extLst>
            <a:ext uri="{FF2B5EF4-FFF2-40B4-BE49-F238E27FC236}">
              <a16:creationId xmlns:a16="http://schemas.microsoft.com/office/drawing/2014/main" id="{F943E30E-CC2C-4930-8685-05038AF4FE1A}"/>
            </a:ext>
          </a:extLst>
        </xdr:cNvPr>
        <xdr:cNvSpPr/>
      </xdr:nvSpPr>
      <xdr:spPr>
        <a:xfrm>
          <a:off x="9398000" y="6652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0" name="【図書館】&#10;一人当たり面積該当値テキスト">
          <a:extLst>
            <a:ext uri="{FF2B5EF4-FFF2-40B4-BE49-F238E27FC236}">
              <a16:creationId xmlns:a16="http://schemas.microsoft.com/office/drawing/2014/main" id="{5042091C-4CE6-433C-AB38-A9F6F7801F28}"/>
            </a:ext>
          </a:extLst>
        </xdr:cNvPr>
        <xdr:cNvSpPr txBox="1"/>
      </xdr:nvSpPr>
      <xdr:spPr>
        <a:xfrm>
          <a:off x="9467850" y="66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a:extLst>
            <a:ext uri="{FF2B5EF4-FFF2-40B4-BE49-F238E27FC236}">
              <a16:creationId xmlns:a16="http://schemas.microsoft.com/office/drawing/2014/main" id="{68A40DAC-B80B-43E9-9108-7D9CC1B05B44}"/>
            </a:ext>
          </a:extLst>
        </xdr:cNvPr>
        <xdr:cNvSpPr/>
      </xdr:nvSpPr>
      <xdr:spPr>
        <a:xfrm>
          <a:off x="8636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2" name="直線コネクタ 131">
          <a:extLst>
            <a:ext uri="{FF2B5EF4-FFF2-40B4-BE49-F238E27FC236}">
              <a16:creationId xmlns:a16="http://schemas.microsoft.com/office/drawing/2014/main" id="{89032757-AEBA-49F3-9846-B14C50C947B5}"/>
            </a:ext>
          </a:extLst>
        </xdr:cNvPr>
        <xdr:cNvCxnSpPr/>
      </xdr:nvCxnSpPr>
      <xdr:spPr>
        <a:xfrm>
          <a:off x="8686800" y="67030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3" name="楕円 132">
          <a:extLst>
            <a:ext uri="{FF2B5EF4-FFF2-40B4-BE49-F238E27FC236}">
              <a16:creationId xmlns:a16="http://schemas.microsoft.com/office/drawing/2014/main" id="{8FEAA399-3C41-4F7D-AF3D-5F4BC6D63938}"/>
            </a:ext>
          </a:extLst>
        </xdr:cNvPr>
        <xdr:cNvSpPr/>
      </xdr:nvSpPr>
      <xdr:spPr>
        <a:xfrm>
          <a:off x="7842250" y="66431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89916</xdr:rowOff>
    </xdr:from>
    <xdr:to>
      <xdr:col>50</xdr:col>
      <xdr:colOff>114300</xdr:colOff>
      <xdr:row>40</xdr:row>
      <xdr:rowOff>99060</xdr:rowOff>
    </xdr:to>
    <xdr:cxnSp macro="">
      <xdr:nvCxnSpPr>
        <xdr:cNvPr id="134" name="直線コネクタ 133">
          <a:extLst>
            <a:ext uri="{FF2B5EF4-FFF2-40B4-BE49-F238E27FC236}">
              <a16:creationId xmlns:a16="http://schemas.microsoft.com/office/drawing/2014/main" id="{50271EA2-AC63-41C3-8618-885E41F75646}"/>
            </a:ext>
          </a:extLst>
        </xdr:cNvPr>
        <xdr:cNvCxnSpPr/>
      </xdr:nvCxnSpPr>
      <xdr:spPr>
        <a:xfrm>
          <a:off x="7886700" y="6693916"/>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CBF52AEE-7D91-4FC8-A306-6F263DBF3E60}"/>
            </a:ext>
          </a:extLst>
        </xdr:cNvPr>
        <xdr:cNvSpPr/>
      </xdr:nvSpPr>
      <xdr:spPr>
        <a:xfrm>
          <a:off x="7029450" y="66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E26C06FE-03F0-40F4-8DA9-85332B646CB3}"/>
            </a:ext>
          </a:extLst>
        </xdr:cNvPr>
        <xdr:cNvCxnSpPr/>
      </xdr:nvCxnSpPr>
      <xdr:spPr>
        <a:xfrm>
          <a:off x="7080250" y="669391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38EA20E4-B6DC-4823-94F7-6FBF112F0EE1}"/>
            </a:ext>
          </a:extLst>
        </xdr:cNvPr>
        <xdr:cNvSpPr/>
      </xdr:nvSpPr>
      <xdr:spPr>
        <a:xfrm>
          <a:off x="6235700" y="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94488</xdr:rowOff>
    </xdr:to>
    <xdr:cxnSp macro="">
      <xdr:nvCxnSpPr>
        <xdr:cNvPr id="138" name="直線コネクタ 137">
          <a:extLst>
            <a:ext uri="{FF2B5EF4-FFF2-40B4-BE49-F238E27FC236}">
              <a16:creationId xmlns:a16="http://schemas.microsoft.com/office/drawing/2014/main" id="{F96EDDC1-3008-446E-BC94-C2B9620D3028}"/>
            </a:ext>
          </a:extLst>
        </xdr:cNvPr>
        <xdr:cNvCxnSpPr/>
      </xdr:nvCxnSpPr>
      <xdr:spPr>
        <a:xfrm flipV="1">
          <a:off x="6286500" y="669391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33799</xdr:rowOff>
    </xdr:from>
    <xdr:ext cx="469744" cy="259045"/>
    <xdr:sp macro="" textlink="">
      <xdr:nvSpPr>
        <xdr:cNvPr id="139" name="n_1aveValue【図書館】&#10;一人当たり面積">
          <a:extLst>
            <a:ext uri="{FF2B5EF4-FFF2-40B4-BE49-F238E27FC236}">
              <a16:creationId xmlns:a16="http://schemas.microsoft.com/office/drawing/2014/main" id="{224E59D0-545C-436A-BB75-89604A2AE18F}"/>
            </a:ext>
          </a:extLst>
        </xdr:cNvPr>
        <xdr:cNvSpPr txBox="1"/>
      </xdr:nvSpPr>
      <xdr:spPr>
        <a:xfrm>
          <a:off x="8458277" y="63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40" name="n_2aveValue【図書館】&#10;一人当たり面積">
          <a:extLst>
            <a:ext uri="{FF2B5EF4-FFF2-40B4-BE49-F238E27FC236}">
              <a16:creationId xmlns:a16="http://schemas.microsoft.com/office/drawing/2014/main" id="{DD94FCD7-773C-4DD5-96B8-AA96E0466806}"/>
            </a:ext>
          </a:extLst>
        </xdr:cNvPr>
        <xdr:cNvSpPr txBox="1"/>
      </xdr:nvSpPr>
      <xdr:spPr>
        <a:xfrm>
          <a:off x="76772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74947</xdr:rowOff>
    </xdr:from>
    <xdr:ext cx="469744" cy="259045"/>
    <xdr:sp macro="" textlink="">
      <xdr:nvSpPr>
        <xdr:cNvPr id="141" name="n_3aveValue【図書館】&#10;一人当たり面積">
          <a:extLst>
            <a:ext uri="{FF2B5EF4-FFF2-40B4-BE49-F238E27FC236}">
              <a16:creationId xmlns:a16="http://schemas.microsoft.com/office/drawing/2014/main" id="{D045D168-E6A7-40FE-875B-FEC3EE796F3B}"/>
            </a:ext>
          </a:extLst>
        </xdr:cNvPr>
        <xdr:cNvSpPr txBox="1"/>
      </xdr:nvSpPr>
      <xdr:spPr>
        <a:xfrm>
          <a:off x="6864427" y="63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F66B04B8-0B3E-46E8-A60E-C8D8D2BABD7A}"/>
            </a:ext>
          </a:extLst>
        </xdr:cNvPr>
        <xdr:cNvSpPr txBox="1"/>
      </xdr:nvSpPr>
      <xdr:spPr>
        <a:xfrm>
          <a:off x="6070677"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a:extLst>
            <a:ext uri="{FF2B5EF4-FFF2-40B4-BE49-F238E27FC236}">
              <a16:creationId xmlns:a16="http://schemas.microsoft.com/office/drawing/2014/main" id="{B2D4AB5E-85F1-498A-9EC9-1D193F619840}"/>
            </a:ext>
          </a:extLst>
        </xdr:cNvPr>
        <xdr:cNvSpPr txBox="1"/>
      </xdr:nvSpPr>
      <xdr:spPr>
        <a:xfrm>
          <a:off x="8458277" y="674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4" name="n_2mainValue【図書館】&#10;一人当たり面積">
          <a:extLst>
            <a:ext uri="{FF2B5EF4-FFF2-40B4-BE49-F238E27FC236}">
              <a16:creationId xmlns:a16="http://schemas.microsoft.com/office/drawing/2014/main" id="{5F2BC11F-C91A-4E79-87BB-B2F684C0ECB2}"/>
            </a:ext>
          </a:extLst>
        </xdr:cNvPr>
        <xdr:cNvSpPr txBox="1"/>
      </xdr:nvSpPr>
      <xdr:spPr>
        <a:xfrm>
          <a:off x="7677227" y="67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763DBFE7-DF78-4825-8AAD-D953FB6C5328}"/>
            </a:ext>
          </a:extLst>
        </xdr:cNvPr>
        <xdr:cNvSpPr txBox="1"/>
      </xdr:nvSpPr>
      <xdr:spPr>
        <a:xfrm>
          <a:off x="6864427" y="67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136415</xdr:rowOff>
    </xdr:from>
    <xdr:ext cx="469744" cy="259045"/>
    <xdr:sp macro="" textlink="">
      <xdr:nvSpPr>
        <xdr:cNvPr id="146" name="n_4mainValue【図書館】&#10;一人当たり面積">
          <a:extLst>
            <a:ext uri="{FF2B5EF4-FFF2-40B4-BE49-F238E27FC236}">
              <a16:creationId xmlns:a16="http://schemas.microsoft.com/office/drawing/2014/main" id="{1DA86E9F-EF51-4053-BD85-F8712625A93D}"/>
            </a:ext>
          </a:extLst>
        </xdr:cNvPr>
        <xdr:cNvSpPr txBox="1"/>
      </xdr:nvSpPr>
      <xdr:spPr>
        <a:xfrm>
          <a:off x="6070677" y="674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C7B9A6B-3806-4C1F-9ED1-2A117DADC27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9FB32D8-DFD7-4499-822C-69A7F3F12356}"/>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E6B75A1-31AC-49D5-8257-75CFD90DD3AA}"/>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5FE6D5A-451B-4018-96EA-7A1528948781}"/>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74A5F1A-2E8F-4BE1-9A76-39D13C1D9C94}"/>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D2C08CB-C3CB-43B7-BF91-64109A77A67C}"/>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5EABC14-5863-477E-93AA-B1C12219672D}"/>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748BAE4-9902-46B3-BEBE-C4A53C9DB6D2}"/>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5DF2858-E473-4234-A483-D168881C9FCD}"/>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C26FE18-C84E-4A70-ADF0-5B30E058645C}"/>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24D2EA7-335D-4319-BD9F-D5927861C005}"/>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E617FD3-C6CE-412D-9724-40F0FDB9ED7C}"/>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17491EE-FB7B-4952-92D9-E7976876C08A}"/>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A01F2FF-5B84-4145-B697-D10026A6D2FA}"/>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C923B6F-C918-46CF-BDA2-D32751BA4A1D}"/>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60E2653-340E-46CA-9209-1E68BAABED54}"/>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29B2B9B-138E-41C6-AC80-FA265CA91862}"/>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736A89C-6DED-43E0-A63D-2C0E7EC65EE2}"/>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AFF1EBE-474C-4F87-80DB-772F868B1BFD}"/>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AD7311-48AB-42E6-A001-320E3B87BA18}"/>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69BD075-6F5A-4E82-A2E8-185F448066DD}"/>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8723183-F8C5-4EEA-932D-1AD633AC0BAE}"/>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518E919-E890-4B4C-BAC4-3A1EECCD687C}"/>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7526001-8882-4AEF-B4C3-C7460449F05E}"/>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2AA1E1C-4DC2-4DEA-92CB-535C00AFB55F}"/>
            </a:ext>
          </a:extLst>
        </xdr:cNvPr>
        <xdr:cNvCxnSpPr/>
      </xdr:nvCxnSpPr>
      <xdr:spPr>
        <a:xfrm flipV="1">
          <a:off x="4177665" y="91300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7089403-188F-4ED6-AC3A-A6232049AA24}"/>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EE65986-2173-4557-866A-C8163903CFCA}"/>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A7BB7C2-CF2A-459D-B1D2-FA40F61A4D92}"/>
            </a:ext>
          </a:extLst>
        </xdr:cNvPr>
        <xdr:cNvSpPr txBox="1"/>
      </xdr:nvSpPr>
      <xdr:spPr>
        <a:xfrm>
          <a:off x="4216400" y="891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a:extLst>
            <a:ext uri="{FF2B5EF4-FFF2-40B4-BE49-F238E27FC236}">
              <a16:creationId xmlns:a16="http://schemas.microsoft.com/office/drawing/2014/main" id="{A8C9E8B0-01A5-43B7-A129-9D56622B512C}"/>
            </a:ext>
          </a:extLst>
        </xdr:cNvPr>
        <xdr:cNvCxnSpPr/>
      </xdr:nvCxnSpPr>
      <xdr:spPr>
        <a:xfrm>
          <a:off x="4108450" y="9130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E9B3E23-3A94-4AF3-ADA4-EC724DBFC582}"/>
            </a:ext>
          </a:extLst>
        </xdr:cNvPr>
        <xdr:cNvSpPr txBox="1"/>
      </xdr:nvSpPr>
      <xdr:spPr>
        <a:xfrm>
          <a:off x="4216400" y="983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a:extLst>
            <a:ext uri="{FF2B5EF4-FFF2-40B4-BE49-F238E27FC236}">
              <a16:creationId xmlns:a16="http://schemas.microsoft.com/office/drawing/2014/main" id="{DD71655F-0E4E-497E-95D5-D168ADE20793}"/>
            </a:ext>
          </a:extLst>
        </xdr:cNvPr>
        <xdr:cNvSpPr/>
      </xdr:nvSpPr>
      <xdr:spPr>
        <a:xfrm>
          <a:off x="4127500" y="9977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a:extLst>
            <a:ext uri="{FF2B5EF4-FFF2-40B4-BE49-F238E27FC236}">
              <a16:creationId xmlns:a16="http://schemas.microsoft.com/office/drawing/2014/main" id="{5A6CB25A-C7DC-429C-989B-D9074865CF31}"/>
            </a:ext>
          </a:extLst>
        </xdr:cNvPr>
        <xdr:cNvSpPr/>
      </xdr:nvSpPr>
      <xdr:spPr>
        <a:xfrm>
          <a:off x="3384550" y="994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179" name="フローチャート: 判断 178">
          <a:extLst>
            <a:ext uri="{FF2B5EF4-FFF2-40B4-BE49-F238E27FC236}">
              <a16:creationId xmlns:a16="http://schemas.microsoft.com/office/drawing/2014/main" id="{2AD5199A-99BF-4C31-94F5-9963A887847C}"/>
            </a:ext>
          </a:extLst>
        </xdr:cNvPr>
        <xdr:cNvSpPr/>
      </xdr:nvSpPr>
      <xdr:spPr>
        <a:xfrm>
          <a:off x="2571750" y="9986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80" name="フローチャート: 判断 179">
          <a:extLst>
            <a:ext uri="{FF2B5EF4-FFF2-40B4-BE49-F238E27FC236}">
              <a16:creationId xmlns:a16="http://schemas.microsoft.com/office/drawing/2014/main" id="{F0ABC5B9-F45E-4A1B-8B1A-CDE4D87C7DB8}"/>
            </a:ext>
          </a:extLst>
        </xdr:cNvPr>
        <xdr:cNvSpPr/>
      </xdr:nvSpPr>
      <xdr:spPr>
        <a:xfrm>
          <a:off x="17780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46355</xdr:rowOff>
    </xdr:from>
    <xdr:to>
      <xdr:col>6</xdr:col>
      <xdr:colOff>38100</xdr:colOff>
      <xdr:row>60</xdr:row>
      <xdr:rowOff>147955</xdr:rowOff>
    </xdr:to>
    <xdr:sp macro="" textlink="">
      <xdr:nvSpPr>
        <xdr:cNvPr id="181" name="フローチャート: 判断 180">
          <a:extLst>
            <a:ext uri="{FF2B5EF4-FFF2-40B4-BE49-F238E27FC236}">
              <a16:creationId xmlns:a16="http://schemas.microsoft.com/office/drawing/2014/main" id="{A4F92A3B-CDAF-443C-80EE-8A5DE91AAAAD}"/>
            </a:ext>
          </a:extLst>
        </xdr:cNvPr>
        <xdr:cNvSpPr/>
      </xdr:nvSpPr>
      <xdr:spPr>
        <a:xfrm>
          <a:off x="984250" y="9952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D30AA5A-606F-408E-8FBE-2886DFB7A2BB}"/>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D137FE6-049F-4589-B82B-162BE32E50EE}"/>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30FF47-F48E-445F-B6A8-F95D05BBE4BA}"/>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2D6F1A-45A9-4943-848B-D3B42DF952B7}"/>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08A8AA-7203-4492-BFC2-6E50110D25A9}"/>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34925</xdr:rowOff>
    </xdr:from>
    <xdr:to>
      <xdr:col>24</xdr:col>
      <xdr:colOff>114300</xdr:colOff>
      <xdr:row>62</xdr:row>
      <xdr:rowOff>136525</xdr:rowOff>
    </xdr:to>
    <xdr:sp macro="" textlink="">
      <xdr:nvSpPr>
        <xdr:cNvPr id="187" name="楕円 186">
          <a:extLst>
            <a:ext uri="{FF2B5EF4-FFF2-40B4-BE49-F238E27FC236}">
              <a16:creationId xmlns:a16="http://schemas.microsoft.com/office/drawing/2014/main" id="{0960F34C-77CD-491C-897C-794DB131427F}"/>
            </a:ext>
          </a:extLst>
        </xdr:cNvPr>
        <xdr:cNvSpPr/>
      </xdr:nvSpPr>
      <xdr:spPr>
        <a:xfrm>
          <a:off x="4127500" y="102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01747FD-86A0-40FF-A175-BBFC35D917AE}"/>
            </a:ext>
          </a:extLst>
        </xdr:cNvPr>
        <xdr:cNvSpPr txBox="1"/>
      </xdr:nvSpPr>
      <xdr:spPr>
        <a:xfrm>
          <a:off x="4216400" y="102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160655</xdr:rowOff>
    </xdr:from>
    <xdr:to>
      <xdr:col>20</xdr:col>
      <xdr:colOff>38100</xdr:colOff>
      <xdr:row>62</xdr:row>
      <xdr:rowOff>90805</xdr:rowOff>
    </xdr:to>
    <xdr:sp macro="" textlink="">
      <xdr:nvSpPr>
        <xdr:cNvPr id="189" name="楕円 188">
          <a:extLst>
            <a:ext uri="{FF2B5EF4-FFF2-40B4-BE49-F238E27FC236}">
              <a16:creationId xmlns:a16="http://schemas.microsoft.com/office/drawing/2014/main" id="{6CC1BE10-7475-43D7-B7E0-E870798BCB37}"/>
            </a:ext>
          </a:extLst>
        </xdr:cNvPr>
        <xdr:cNvSpPr/>
      </xdr:nvSpPr>
      <xdr:spPr>
        <a:xfrm>
          <a:off x="3384550" y="10231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40005</xdr:rowOff>
    </xdr:from>
    <xdr:to>
      <xdr:col>24</xdr:col>
      <xdr:colOff>63500</xdr:colOff>
      <xdr:row>62</xdr:row>
      <xdr:rowOff>85725</xdr:rowOff>
    </xdr:to>
    <xdr:cxnSp macro="">
      <xdr:nvCxnSpPr>
        <xdr:cNvPr id="190" name="直線コネクタ 189">
          <a:extLst>
            <a:ext uri="{FF2B5EF4-FFF2-40B4-BE49-F238E27FC236}">
              <a16:creationId xmlns:a16="http://schemas.microsoft.com/office/drawing/2014/main" id="{4FF04F2A-C74A-40E3-93F1-28F915B9D4D0}"/>
            </a:ext>
          </a:extLst>
        </xdr:cNvPr>
        <xdr:cNvCxnSpPr/>
      </xdr:nvCxnSpPr>
      <xdr:spPr>
        <a:xfrm>
          <a:off x="3429000" y="10276205"/>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1" name="楕円 190">
          <a:extLst>
            <a:ext uri="{FF2B5EF4-FFF2-40B4-BE49-F238E27FC236}">
              <a16:creationId xmlns:a16="http://schemas.microsoft.com/office/drawing/2014/main" id="{7DA00732-75F2-4168-8FF5-654F201631AC}"/>
            </a:ext>
          </a:extLst>
        </xdr:cNvPr>
        <xdr:cNvSpPr/>
      </xdr:nvSpPr>
      <xdr:spPr>
        <a:xfrm>
          <a:off x="257175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40005</xdr:rowOff>
    </xdr:from>
    <xdr:to>
      <xdr:col>19</xdr:col>
      <xdr:colOff>177800</xdr:colOff>
      <xdr:row>62</xdr:row>
      <xdr:rowOff>66675</xdr:rowOff>
    </xdr:to>
    <xdr:cxnSp macro="">
      <xdr:nvCxnSpPr>
        <xdr:cNvPr id="192" name="直線コネクタ 191">
          <a:extLst>
            <a:ext uri="{FF2B5EF4-FFF2-40B4-BE49-F238E27FC236}">
              <a16:creationId xmlns:a16="http://schemas.microsoft.com/office/drawing/2014/main" id="{672F077A-B950-491E-A1BA-35127920B717}"/>
            </a:ext>
          </a:extLst>
        </xdr:cNvPr>
        <xdr:cNvCxnSpPr/>
      </xdr:nvCxnSpPr>
      <xdr:spPr>
        <a:xfrm flipV="1">
          <a:off x="2622550" y="10276205"/>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145415</xdr:rowOff>
    </xdr:from>
    <xdr:to>
      <xdr:col>10</xdr:col>
      <xdr:colOff>165100</xdr:colOff>
      <xdr:row>62</xdr:row>
      <xdr:rowOff>75565</xdr:rowOff>
    </xdr:to>
    <xdr:sp macro="" textlink="">
      <xdr:nvSpPr>
        <xdr:cNvPr id="193" name="楕円 192">
          <a:extLst>
            <a:ext uri="{FF2B5EF4-FFF2-40B4-BE49-F238E27FC236}">
              <a16:creationId xmlns:a16="http://schemas.microsoft.com/office/drawing/2014/main" id="{9B4FC4B5-C3AA-4341-8837-E7AD55B67922}"/>
            </a:ext>
          </a:extLst>
        </xdr:cNvPr>
        <xdr:cNvSpPr/>
      </xdr:nvSpPr>
      <xdr:spPr>
        <a:xfrm>
          <a:off x="1778000" y="10216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24765</xdr:rowOff>
    </xdr:from>
    <xdr:to>
      <xdr:col>15</xdr:col>
      <xdr:colOff>50800</xdr:colOff>
      <xdr:row>62</xdr:row>
      <xdr:rowOff>66675</xdr:rowOff>
    </xdr:to>
    <xdr:cxnSp macro="">
      <xdr:nvCxnSpPr>
        <xdr:cNvPr id="194" name="直線コネクタ 193">
          <a:extLst>
            <a:ext uri="{FF2B5EF4-FFF2-40B4-BE49-F238E27FC236}">
              <a16:creationId xmlns:a16="http://schemas.microsoft.com/office/drawing/2014/main" id="{F07AEB87-3DC0-4986-95ED-B1CC7FD6F1FB}"/>
            </a:ext>
          </a:extLst>
        </xdr:cNvPr>
        <xdr:cNvCxnSpPr/>
      </xdr:nvCxnSpPr>
      <xdr:spPr>
        <a:xfrm>
          <a:off x="1828800" y="1026096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95" name="楕円 194">
          <a:extLst>
            <a:ext uri="{FF2B5EF4-FFF2-40B4-BE49-F238E27FC236}">
              <a16:creationId xmlns:a16="http://schemas.microsoft.com/office/drawing/2014/main" id="{9FD735BC-7204-46E4-9C10-4E2840ADD4B0}"/>
            </a:ext>
          </a:extLst>
        </xdr:cNvPr>
        <xdr:cNvSpPr/>
      </xdr:nvSpPr>
      <xdr:spPr>
        <a:xfrm>
          <a:off x="984250" y="10174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24765</xdr:rowOff>
    </xdr:to>
    <xdr:cxnSp macro="">
      <xdr:nvCxnSpPr>
        <xdr:cNvPr id="196" name="直線コネクタ 195">
          <a:extLst>
            <a:ext uri="{FF2B5EF4-FFF2-40B4-BE49-F238E27FC236}">
              <a16:creationId xmlns:a16="http://schemas.microsoft.com/office/drawing/2014/main" id="{D28FB241-9139-4BEC-85D2-062E6EE44DE1}"/>
            </a:ext>
          </a:extLst>
        </xdr:cNvPr>
        <xdr:cNvCxnSpPr/>
      </xdr:nvCxnSpPr>
      <xdr:spPr>
        <a:xfrm>
          <a:off x="1028700" y="10225405"/>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197" name="n_1aveValue【体育館・プール】&#10;有形固定資産減価償却率">
          <a:extLst>
            <a:ext uri="{FF2B5EF4-FFF2-40B4-BE49-F238E27FC236}">
              <a16:creationId xmlns:a16="http://schemas.microsoft.com/office/drawing/2014/main" id="{DAAC872D-212B-41EC-A2C5-FFAB32EE5516}"/>
            </a:ext>
          </a:extLst>
        </xdr:cNvPr>
        <xdr:cNvSpPr txBox="1"/>
      </xdr:nvSpPr>
      <xdr:spPr>
        <a:xfrm>
          <a:off x="3239144" y="972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27322</xdr:rowOff>
    </xdr:from>
    <xdr:ext cx="405111" cy="259045"/>
    <xdr:sp macro="" textlink="">
      <xdr:nvSpPr>
        <xdr:cNvPr id="198" name="n_2aveValue【体育館・プール】&#10;有形固定資産減価償却率">
          <a:extLst>
            <a:ext uri="{FF2B5EF4-FFF2-40B4-BE49-F238E27FC236}">
              <a16:creationId xmlns:a16="http://schemas.microsoft.com/office/drawing/2014/main" id="{D0BC4F70-A777-4F72-BA77-769ECA9D6C4B}"/>
            </a:ext>
          </a:extLst>
        </xdr:cNvPr>
        <xdr:cNvSpPr txBox="1"/>
      </xdr:nvSpPr>
      <xdr:spPr>
        <a:xfrm>
          <a:off x="2439044" y="976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12082</xdr:rowOff>
    </xdr:from>
    <xdr:ext cx="405111" cy="259045"/>
    <xdr:sp macro="" textlink="">
      <xdr:nvSpPr>
        <xdr:cNvPr id="199" name="n_3aveValue【体育館・プール】&#10;有形固定資産減価償却率">
          <a:extLst>
            <a:ext uri="{FF2B5EF4-FFF2-40B4-BE49-F238E27FC236}">
              <a16:creationId xmlns:a16="http://schemas.microsoft.com/office/drawing/2014/main" id="{288484F6-E247-48F2-9EC5-2EB05C356787}"/>
            </a:ext>
          </a:extLst>
        </xdr:cNvPr>
        <xdr:cNvSpPr txBox="1"/>
      </xdr:nvSpPr>
      <xdr:spPr>
        <a:xfrm>
          <a:off x="1645294" y="975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164482</xdr:rowOff>
    </xdr:from>
    <xdr:ext cx="405111" cy="259045"/>
    <xdr:sp macro="" textlink="">
      <xdr:nvSpPr>
        <xdr:cNvPr id="200" name="n_4aveValue【体育館・プール】&#10;有形固定資産減価償却率">
          <a:extLst>
            <a:ext uri="{FF2B5EF4-FFF2-40B4-BE49-F238E27FC236}">
              <a16:creationId xmlns:a16="http://schemas.microsoft.com/office/drawing/2014/main" id="{E5B4E58A-5333-46E1-9C71-3692AD72548C}"/>
            </a:ext>
          </a:extLst>
        </xdr:cNvPr>
        <xdr:cNvSpPr txBox="1"/>
      </xdr:nvSpPr>
      <xdr:spPr>
        <a:xfrm>
          <a:off x="851544" y="974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81932</xdr:rowOff>
    </xdr:from>
    <xdr:ext cx="405111" cy="259045"/>
    <xdr:sp macro="" textlink="">
      <xdr:nvSpPr>
        <xdr:cNvPr id="201" name="n_1mainValue【体育館・プール】&#10;有形固定資産減価償却率">
          <a:extLst>
            <a:ext uri="{FF2B5EF4-FFF2-40B4-BE49-F238E27FC236}">
              <a16:creationId xmlns:a16="http://schemas.microsoft.com/office/drawing/2014/main" id="{8CF9A4E3-9C02-49EC-9914-DFB6F1A451BE}"/>
            </a:ext>
          </a:extLst>
        </xdr:cNvPr>
        <xdr:cNvSpPr txBox="1"/>
      </xdr:nvSpPr>
      <xdr:spPr>
        <a:xfrm>
          <a:off x="32391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2" name="n_2mainValue【体育館・プール】&#10;有形固定資産減価償却率">
          <a:extLst>
            <a:ext uri="{FF2B5EF4-FFF2-40B4-BE49-F238E27FC236}">
              <a16:creationId xmlns:a16="http://schemas.microsoft.com/office/drawing/2014/main" id="{6A25B9E6-1639-4A93-9CBE-978DD21DEDD2}"/>
            </a:ext>
          </a:extLst>
        </xdr:cNvPr>
        <xdr:cNvSpPr txBox="1"/>
      </xdr:nvSpPr>
      <xdr:spPr>
        <a:xfrm>
          <a:off x="2439044" y="1034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66692</xdr:rowOff>
    </xdr:from>
    <xdr:ext cx="405111" cy="259045"/>
    <xdr:sp macro="" textlink="">
      <xdr:nvSpPr>
        <xdr:cNvPr id="203" name="n_3mainValue【体育館・プール】&#10;有形固定資産減価償却率">
          <a:extLst>
            <a:ext uri="{FF2B5EF4-FFF2-40B4-BE49-F238E27FC236}">
              <a16:creationId xmlns:a16="http://schemas.microsoft.com/office/drawing/2014/main" id="{602B8C25-B3AF-48C4-B1BF-E41B279B63B6}"/>
            </a:ext>
          </a:extLst>
        </xdr:cNvPr>
        <xdr:cNvSpPr txBox="1"/>
      </xdr:nvSpPr>
      <xdr:spPr>
        <a:xfrm>
          <a:off x="1645294" y="1030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4" name="n_4mainValue【体育館・プール】&#10;有形固定資産減価償却率">
          <a:extLst>
            <a:ext uri="{FF2B5EF4-FFF2-40B4-BE49-F238E27FC236}">
              <a16:creationId xmlns:a16="http://schemas.microsoft.com/office/drawing/2014/main" id="{14B2D0D7-F676-4048-B585-DD4A2C5B2C3A}"/>
            </a:ext>
          </a:extLst>
        </xdr:cNvPr>
        <xdr:cNvSpPr txBox="1"/>
      </xdr:nvSpPr>
      <xdr:spPr>
        <a:xfrm>
          <a:off x="8515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93761FE-50EA-4FD9-883F-111E4EA66AE8}"/>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71EB68D-4F35-4886-B65D-818840EED14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81F2C14-044A-473C-8103-A6DC8C6A2816}"/>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C9DB088-D4C5-49DD-A6BB-8F454FBDAA2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C1D1C22-20B8-4D3E-836C-99B2724AFAB9}"/>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A5BF3E6-85F0-49FA-B0D3-2554DF023170}"/>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C0F58AA-BBAC-47DA-B978-C48E29C04A7E}"/>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683EBC9-2AF6-46F2-9743-B019A412F046}"/>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8F58010-74CB-486B-8982-6B93D170C9F6}"/>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197B502-EDD6-47BD-AADE-D35BCC1C31D0}"/>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C911B60-32B1-4EDF-8C49-D72867A4FA15}"/>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AD028C03-8EB1-49AE-821E-5419C411CCB4}"/>
            </a:ext>
          </a:extLst>
        </xdr:cNvPr>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56F7F79-D04D-4938-85B5-B968A5A7A243}"/>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E435BE06-109A-4FF3-BD71-D24DB3634CE5}"/>
            </a:ext>
          </a:extLst>
        </xdr:cNvPr>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EA2AB97-4D6F-4A92-9C5F-C4B869C7475F}"/>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A741F558-CDB4-4C1E-92ED-728CF3AA1479}"/>
            </a:ext>
          </a:extLst>
        </xdr:cNvPr>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4512E38D-C5D1-4A74-9E52-B8BE549C768C}"/>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FEB4AE3C-A75F-4841-85CE-58C86BAD2B6A}"/>
            </a:ext>
          </a:extLst>
        </xdr:cNvPr>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F88D0DC-6BF2-47BC-9555-D1C402D336E2}"/>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45276C68-B64B-4E66-A5CF-A6EDD60D6CBF}"/>
            </a:ext>
          </a:extLst>
        </xdr:cNvPr>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DE369B8A-7C42-4C3D-B23B-7BC0D8A6C29F}"/>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56914544-9438-4082-B2AD-69A578417ADE}"/>
            </a:ext>
          </a:extLst>
        </xdr:cNvPr>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6ADF80D-22B5-4527-8409-2F817C7E7691}"/>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C222678-6BFC-457B-B264-ECB6BDCC0B0E}"/>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C60E42A-CD89-4F05-B9A1-97A5B6448B37}"/>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93802B1-3FE7-441A-A116-88B844CEDDBB}"/>
            </a:ext>
          </a:extLst>
        </xdr:cNvPr>
        <xdr:cNvCxnSpPr/>
      </xdr:nvCxnSpPr>
      <xdr:spPr>
        <a:xfrm flipV="1">
          <a:off x="9429115" y="9162687"/>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7A01476D-121C-4374-8775-FA211EB6EA35}"/>
            </a:ext>
          </a:extLst>
        </xdr:cNvPr>
        <xdr:cNvSpPr txBox="1"/>
      </xdr:nvSpPr>
      <xdr:spPr>
        <a:xfrm>
          <a:off x="9467850" y="1067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5632E53A-8377-4BFE-A44C-75AB56D4C625}"/>
            </a:ext>
          </a:extLst>
        </xdr:cNvPr>
        <xdr:cNvCxnSpPr/>
      </xdr:nvCxnSpPr>
      <xdr:spPr>
        <a:xfrm>
          <a:off x="9359900" y="10674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a:extLst>
            <a:ext uri="{FF2B5EF4-FFF2-40B4-BE49-F238E27FC236}">
              <a16:creationId xmlns:a16="http://schemas.microsoft.com/office/drawing/2014/main" id="{5ED05B51-2879-4088-914D-BCE14CEDDA48}"/>
            </a:ext>
          </a:extLst>
        </xdr:cNvPr>
        <xdr:cNvSpPr txBox="1"/>
      </xdr:nvSpPr>
      <xdr:spPr>
        <a:xfrm>
          <a:off x="9467850" y="894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a:extLst>
            <a:ext uri="{FF2B5EF4-FFF2-40B4-BE49-F238E27FC236}">
              <a16:creationId xmlns:a16="http://schemas.microsoft.com/office/drawing/2014/main" id="{D4BF2105-EECC-4C35-A3CF-FED3545AACFC}"/>
            </a:ext>
          </a:extLst>
        </xdr:cNvPr>
        <xdr:cNvCxnSpPr/>
      </xdr:nvCxnSpPr>
      <xdr:spPr>
        <a:xfrm>
          <a:off x="9359900" y="9162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235" name="【体育館・プール】&#10;一人当たり面積平均値テキスト">
          <a:extLst>
            <a:ext uri="{FF2B5EF4-FFF2-40B4-BE49-F238E27FC236}">
              <a16:creationId xmlns:a16="http://schemas.microsoft.com/office/drawing/2014/main" id="{2DA02313-ED34-4902-9DC1-6A8966BD9323}"/>
            </a:ext>
          </a:extLst>
        </xdr:cNvPr>
        <xdr:cNvSpPr txBox="1"/>
      </xdr:nvSpPr>
      <xdr:spPr>
        <a:xfrm>
          <a:off x="9467850" y="10106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a:extLst>
            <a:ext uri="{FF2B5EF4-FFF2-40B4-BE49-F238E27FC236}">
              <a16:creationId xmlns:a16="http://schemas.microsoft.com/office/drawing/2014/main" id="{7C00E8C9-7CB6-4CE9-9F7C-DB11F5464A75}"/>
            </a:ext>
          </a:extLst>
        </xdr:cNvPr>
        <xdr:cNvSpPr/>
      </xdr:nvSpPr>
      <xdr:spPr>
        <a:xfrm>
          <a:off x="9398000" y="10248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FBACD516-EC83-4E50-BFB3-5C04AEBD5D70}"/>
            </a:ext>
          </a:extLst>
        </xdr:cNvPr>
        <xdr:cNvSpPr/>
      </xdr:nvSpPr>
      <xdr:spPr>
        <a:xfrm>
          <a:off x="8636000" y="1024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38" name="フローチャート: 判断 237">
          <a:extLst>
            <a:ext uri="{FF2B5EF4-FFF2-40B4-BE49-F238E27FC236}">
              <a16:creationId xmlns:a16="http://schemas.microsoft.com/office/drawing/2014/main" id="{2FC0B8E2-E0E8-477F-803A-A8EA7657BB59}"/>
            </a:ext>
          </a:extLst>
        </xdr:cNvPr>
        <xdr:cNvSpPr/>
      </xdr:nvSpPr>
      <xdr:spPr>
        <a:xfrm>
          <a:off x="7842250" y="10238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157117</xdr:rowOff>
    </xdr:from>
    <xdr:to>
      <xdr:col>41</xdr:col>
      <xdr:colOff>101600</xdr:colOff>
      <xdr:row>63</xdr:row>
      <xdr:rowOff>87267</xdr:rowOff>
    </xdr:to>
    <xdr:sp macro="" textlink="">
      <xdr:nvSpPr>
        <xdr:cNvPr id="239" name="フローチャート: 判断 238">
          <a:extLst>
            <a:ext uri="{FF2B5EF4-FFF2-40B4-BE49-F238E27FC236}">
              <a16:creationId xmlns:a16="http://schemas.microsoft.com/office/drawing/2014/main" id="{7D845066-470D-4531-A6E1-A39280CBB638}"/>
            </a:ext>
          </a:extLst>
        </xdr:cNvPr>
        <xdr:cNvSpPr/>
      </xdr:nvSpPr>
      <xdr:spPr>
        <a:xfrm>
          <a:off x="7029450" y="103933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40" name="フローチャート: 判断 239">
          <a:extLst>
            <a:ext uri="{FF2B5EF4-FFF2-40B4-BE49-F238E27FC236}">
              <a16:creationId xmlns:a16="http://schemas.microsoft.com/office/drawing/2014/main" id="{07C57AD7-D88B-4FCF-B324-CEB9013D7EE7}"/>
            </a:ext>
          </a:extLst>
        </xdr:cNvPr>
        <xdr:cNvSpPr/>
      </xdr:nvSpPr>
      <xdr:spPr>
        <a:xfrm>
          <a:off x="6235700" y="10391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1169E9-2FE9-461F-8C6B-C928B0F5F9F9}"/>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463244E-3EBD-4171-8267-05F550B220A2}"/>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B21115-B765-4BC9-8DC9-8EC43CF07BD1}"/>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673505F-3E44-420D-8EDD-6020611E6D1E}"/>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D7B1637-901A-413F-AA65-A4FFBA3AC1F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110853</xdr:rowOff>
    </xdr:from>
    <xdr:to>
      <xdr:col>55</xdr:col>
      <xdr:colOff>50800</xdr:colOff>
      <xdr:row>64</xdr:row>
      <xdr:rowOff>41003</xdr:rowOff>
    </xdr:to>
    <xdr:sp macro="" textlink="">
      <xdr:nvSpPr>
        <xdr:cNvPr id="246" name="楕円 245">
          <a:extLst>
            <a:ext uri="{FF2B5EF4-FFF2-40B4-BE49-F238E27FC236}">
              <a16:creationId xmlns:a16="http://schemas.microsoft.com/office/drawing/2014/main" id="{A4D9399E-11C0-40CB-BF31-A0D8666A34A1}"/>
            </a:ext>
          </a:extLst>
        </xdr:cNvPr>
        <xdr:cNvSpPr/>
      </xdr:nvSpPr>
      <xdr:spPr>
        <a:xfrm>
          <a:off x="9398000" y="105121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25780</xdr:rowOff>
    </xdr:from>
    <xdr:ext cx="469744" cy="259045"/>
    <xdr:sp macro="" textlink="">
      <xdr:nvSpPr>
        <xdr:cNvPr id="247" name="【体育館・プール】&#10;一人当たり面積該当値テキスト">
          <a:extLst>
            <a:ext uri="{FF2B5EF4-FFF2-40B4-BE49-F238E27FC236}">
              <a16:creationId xmlns:a16="http://schemas.microsoft.com/office/drawing/2014/main" id="{B5143E4E-2FDA-460A-974A-425CFF8B4428}"/>
            </a:ext>
          </a:extLst>
        </xdr:cNvPr>
        <xdr:cNvSpPr txBox="1"/>
      </xdr:nvSpPr>
      <xdr:spPr>
        <a:xfrm>
          <a:off x="9467850" y="104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111941</xdr:rowOff>
    </xdr:from>
    <xdr:to>
      <xdr:col>50</xdr:col>
      <xdr:colOff>165100</xdr:colOff>
      <xdr:row>64</xdr:row>
      <xdr:rowOff>42091</xdr:rowOff>
    </xdr:to>
    <xdr:sp macro="" textlink="">
      <xdr:nvSpPr>
        <xdr:cNvPr id="248" name="楕円 247">
          <a:extLst>
            <a:ext uri="{FF2B5EF4-FFF2-40B4-BE49-F238E27FC236}">
              <a16:creationId xmlns:a16="http://schemas.microsoft.com/office/drawing/2014/main" id="{FEDEA1B9-9FD9-434D-A039-05A6F1E4C988}"/>
            </a:ext>
          </a:extLst>
        </xdr:cNvPr>
        <xdr:cNvSpPr/>
      </xdr:nvSpPr>
      <xdr:spPr>
        <a:xfrm>
          <a:off x="8636000" y="105132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161653</xdr:rowOff>
    </xdr:from>
    <xdr:to>
      <xdr:col>55</xdr:col>
      <xdr:colOff>0</xdr:colOff>
      <xdr:row>63</xdr:row>
      <xdr:rowOff>162741</xdr:rowOff>
    </xdr:to>
    <xdr:cxnSp macro="">
      <xdr:nvCxnSpPr>
        <xdr:cNvPr id="249" name="直線コネクタ 248">
          <a:extLst>
            <a:ext uri="{FF2B5EF4-FFF2-40B4-BE49-F238E27FC236}">
              <a16:creationId xmlns:a16="http://schemas.microsoft.com/office/drawing/2014/main" id="{364EBDB5-9064-46D3-8528-8CBC0370F1A2}"/>
            </a:ext>
          </a:extLst>
        </xdr:cNvPr>
        <xdr:cNvCxnSpPr/>
      </xdr:nvCxnSpPr>
      <xdr:spPr>
        <a:xfrm flipV="1">
          <a:off x="8686800" y="10562953"/>
          <a:ext cx="7429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114119</xdr:rowOff>
    </xdr:from>
    <xdr:to>
      <xdr:col>46</xdr:col>
      <xdr:colOff>38100</xdr:colOff>
      <xdr:row>64</xdr:row>
      <xdr:rowOff>44269</xdr:rowOff>
    </xdr:to>
    <xdr:sp macro="" textlink="">
      <xdr:nvSpPr>
        <xdr:cNvPr id="250" name="楕円 249">
          <a:extLst>
            <a:ext uri="{FF2B5EF4-FFF2-40B4-BE49-F238E27FC236}">
              <a16:creationId xmlns:a16="http://schemas.microsoft.com/office/drawing/2014/main" id="{C838B0E0-7DA2-4471-AAE4-3C752AD73BD7}"/>
            </a:ext>
          </a:extLst>
        </xdr:cNvPr>
        <xdr:cNvSpPr/>
      </xdr:nvSpPr>
      <xdr:spPr>
        <a:xfrm>
          <a:off x="7842250" y="105154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162741</xdr:rowOff>
    </xdr:from>
    <xdr:to>
      <xdr:col>50</xdr:col>
      <xdr:colOff>114300</xdr:colOff>
      <xdr:row>63</xdr:row>
      <xdr:rowOff>164919</xdr:rowOff>
    </xdr:to>
    <xdr:cxnSp macro="">
      <xdr:nvCxnSpPr>
        <xdr:cNvPr id="251" name="直線コネクタ 250">
          <a:extLst>
            <a:ext uri="{FF2B5EF4-FFF2-40B4-BE49-F238E27FC236}">
              <a16:creationId xmlns:a16="http://schemas.microsoft.com/office/drawing/2014/main" id="{01413BBB-0768-4EC3-9D37-B00CDCE4D3CB}"/>
            </a:ext>
          </a:extLst>
        </xdr:cNvPr>
        <xdr:cNvCxnSpPr/>
      </xdr:nvCxnSpPr>
      <xdr:spPr>
        <a:xfrm flipV="1">
          <a:off x="7886700" y="10564041"/>
          <a:ext cx="8001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116296</xdr:rowOff>
    </xdr:from>
    <xdr:to>
      <xdr:col>41</xdr:col>
      <xdr:colOff>101600</xdr:colOff>
      <xdr:row>64</xdr:row>
      <xdr:rowOff>46446</xdr:rowOff>
    </xdr:to>
    <xdr:sp macro="" textlink="">
      <xdr:nvSpPr>
        <xdr:cNvPr id="252" name="楕円 251">
          <a:extLst>
            <a:ext uri="{FF2B5EF4-FFF2-40B4-BE49-F238E27FC236}">
              <a16:creationId xmlns:a16="http://schemas.microsoft.com/office/drawing/2014/main" id="{6EAA72BA-B624-4CDF-BF2D-54CDD1465FB7}"/>
            </a:ext>
          </a:extLst>
        </xdr:cNvPr>
        <xdr:cNvSpPr/>
      </xdr:nvSpPr>
      <xdr:spPr>
        <a:xfrm>
          <a:off x="7029450" y="105175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164919</xdr:rowOff>
    </xdr:from>
    <xdr:to>
      <xdr:col>45</xdr:col>
      <xdr:colOff>177800</xdr:colOff>
      <xdr:row>63</xdr:row>
      <xdr:rowOff>167096</xdr:rowOff>
    </xdr:to>
    <xdr:cxnSp macro="">
      <xdr:nvCxnSpPr>
        <xdr:cNvPr id="253" name="直線コネクタ 252">
          <a:extLst>
            <a:ext uri="{FF2B5EF4-FFF2-40B4-BE49-F238E27FC236}">
              <a16:creationId xmlns:a16="http://schemas.microsoft.com/office/drawing/2014/main" id="{950185D3-B6F6-4A41-90FE-B2806A2B8FDB}"/>
            </a:ext>
          </a:extLst>
        </xdr:cNvPr>
        <xdr:cNvCxnSpPr/>
      </xdr:nvCxnSpPr>
      <xdr:spPr>
        <a:xfrm flipV="1">
          <a:off x="7080250" y="10566219"/>
          <a:ext cx="80645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118473</xdr:rowOff>
    </xdr:from>
    <xdr:to>
      <xdr:col>36</xdr:col>
      <xdr:colOff>165100</xdr:colOff>
      <xdr:row>64</xdr:row>
      <xdr:rowOff>48623</xdr:rowOff>
    </xdr:to>
    <xdr:sp macro="" textlink="">
      <xdr:nvSpPr>
        <xdr:cNvPr id="254" name="楕円 253">
          <a:extLst>
            <a:ext uri="{FF2B5EF4-FFF2-40B4-BE49-F238E27FC236}">
              <a16:creationId xmlns:a16="http://schemas.microsoft.com/office/drawing/2014/main" id="{7B11629F-76B0-440E-99B9-84275302534F}"/>
            </a:ext>
          </a:extLst>
        </xdr:cNvPr>
        <xdr:cNvSpPr/>
      </xdr:nvSpPr>
      <xdr:spPr>
        <a:xfrm>
          <a:off x="6235700" y="10519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167096</xdr:rowOff>
    </xdr:from>
    <xdr:to>
      <xdr:col>41</xdr:col>
      <xdr:colOff>50800</xdr:colOff>
      <xdr:row>63</xdr:row>
      <xdr:rowOff>169273</xdr:rowOff>
    </xdr:to>
    <xdr:cxnSp macro="">
      <xdr:nvCxnSpPr>
        <xdr:cNvPr id="255" name="直線コネクタ 254">
          <a:extLst>
            <a:ext uri="{FF2B5EF4-FFF2-40B4-BE49-F238E27FC236}">
              <a16:creationId xmlns:a16="http://schemas.microsoft.com/office/drawing/2014/main" id="{55AF065E-A4C2-4D2A-8377-477B74005DFD}"/>
            </a:ext>
          </a:extLst>
        </xdr:cNvPr>
        <xdr:cNvCxnSpPr/>
      </xdr:nvCxnSpPr>
      <xdr:spPr>
        <a:xfrm flipV="1">
          <a:off x="6286500" y="1056839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440BEA73-28D4-417F-B8E5-AB957FF119D2}"/>
            </a:ext>
          </a:extLst>
        </xdr:cNvPr>
        <xdr:cNvSpPr txBox="1"/>
      </xdr:nvSpPr>
      <xdr:spPr>
        <a:xfrm>
          <a:off x="845827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57" name="n_2aveValue【体育館・プール】&#10;一人当たり面積">
          <a:extLst>
            <a:ext uri="{FF2B5EF4-FFF2-40B4-BE49-F238E27FC236}">
              <a16:creationId xmlns:a16="http://schemas.microsoft.com/office/drawing/2014/main" id="{401AB2DC-7AF2-4FB0-B702-1C06EDFE666B}"/>
            </a:ext>
          </a:extLst>
        </xdr:cNvPr>
        <xdr:cNvSpPr txBox="1"/>
      </xdr:nvSpPr>
      <xdr:spPr>
        <a:xfrm>
          <a:off x="76772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103794</xdr:rowOff>
    </xdr:from>
    <xdr:ext cx="469744" cy="259045"/>
    <xdr:sp macro="" textlink="">
      <xdr:nvSpPr>
        <xdr:cNvPr id="258" name="n_3aveValue【体育館・プール】&#10;一人当たり面積">
          <a:extLst>
            <a:ext uri="{FF2B5EF4-FFF2-40B4-BE49-F238E27FC236}">
              <a16:creationId xmlns:a16="http://schemas.microsoft.com/office/drawing/2014/main" id="{B158B931-E395-40F6-9FF0-3976BF7C3004}"/>
            </a:ext>
          </a:extLst>
        </xdr:cNvPr>
        <xdr:cNvSpPr txBox="1"/>
      </xdr:nvSpPr>
      <xdr:spPr>
        <a:xfrm>
          <a:off x="6864427" y="1017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101617</xdr:rowOff>
    </xdr:from>
    <xdr:ext cx="469744" cy="259045"/>
    <xdr:sp macro="" textlink="">
      <xdr:nvSpPr>
        <xdr:cNvPr id="259" name="n_4aveValue【体育館・プール】&#10;一人当たり面積">
          <a:extLst>
            <a:ext uri="{FF2B5EF4-FFF2-40B4-BE49-F238E27FC236}">
              <a16:creationId xmlns:a16="http://schemas.microsoft.com/office/drawing/2014/main" id="{D790BD5F-232D-4CBA-B252-3D5896B8A545}"/>
            </a:ext>
          </a:extLst>
        </xdr:cNvPr>
        <xdr:cNvSpPr txBox="1"/>
      </xdr:nvSpPr>
      <xdr:spPr>
        <a:xfrm>
          <a:off x="6070677" y="1017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33218</xdr:rowOff>
    </xdr:from>
    <xdr:ext cx="469744" cy="259045"/>
    <xdr:sp macro="" textlink="">
      <xdr:nvSpPr>
        <xdr:cNvPr id="260" name="n_1mainValue【体育館・プール】&#10;一人当たり面積">
          <a:extLst>
            <a:ext uri="{FF2B5EF4-FFF2-40B4-BE49-F238E27FC236}">
              <a16:creationId xmlns:a16="http://schemas.microsoft.com/office/drawing/2014/main" id="{105DB269-CAF4-4716-9F1C-C02BD689C9DD}"/>
            </a:ext>
          </a:extLst>
        </xdr:cNvPr>
        <xdr:cNvSpPr txBox="1"/>
      </xdr:nvSpPr>
      <xdr:spPr>
        <a:xfrm>
          <a:off x="8458277" y="1059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35396</xdr:rowOff>
    </xdr:from>
    <xdr:ext cx="469744" cy="259045"/>
    <xdr:sp macro="" textlink="">
      <xdr:nvSpPr>
        <xdr:cNvPr id="261" name="n_2mainValue【体育館・プール】&#10;一人当たり面積">
          <a:extLst>
            <a:ext uri="{FF2B5EF4-FFF2-40B4-BE49-F238E27FC236}">
              <a16:creationId xmlns:a16="http://schemas.microsoft.com/office/drawing/2014/main" id="{F42F830D-11BB-4001-AB27-CD176F04F465}"/>
            </a:ext>
          </a:extLst>
        </xdr:cNvPr>
        <xdr:cNvSpPr txBox="1"/>
      </xdr:nvSpPr>
      <xdr:spPr>
        <a:xfrm>
          <a:off x="7677227" y="1060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37573</xdr:rowOff>
    </xdr:from>
    <xdr:ext cx="469744" cy="259045"/>
    <xdr:sp macro="" textlink="">
      <xdr:nvSpPr>
        <xdr:cNvPr id="262" name="n_3mainValue【体育館・プール】&#10;一人当たり面積">
          <a:extLst>
            <a:ext uri="{FF2B5EF4-FFF2-40B4-BE49-F238E27FC236}">
              <a16:creationId xmlns:a16="http://schemas.microsoft.com/office/drawing/2014/main" id="{7DF03CDC-BC91-482C-BAAA-06CA041E9C95}"/>
            </a:ext>
          </a:extLst>
        </xdr:cNvPr>
        <xdr:cNvSpPr txBox="1"/>
      </xdr:nvSpPr>
      <xdr:spPr>
        <a:xfrm>
          <a:off x="6864427" y="1060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39750</xdr:rowOff>
    </xdr:from>
    <xdr:ext cx="469744" cy="259045"/>
    <xdr:sp macro="" textlink="">
      <xdr:nvSpPr>
        <xdr:cNvPr id="263" name="n_4mainValue【体育館・プール】&#10;一人当たり面積">
          <a:extLst>
            <a:ext uri="{FF2B5EF4-FFF2-40B4-BE49-F238E27FC236}">
              <a16:creationId xmlns:a16="http://schemas.microsoft.com/office/drawing/2014/main" id="{3F911464-52BE-4597-AA4D-1431F886E2F9}"/>
            </a:ext>
          </a:extLst>
        </xdr:cNvPr>
        <xdr:cNvSpPr txBox="1"/>
      </xdr:nvSpPr>
      <xdr:spPr>
        <a:xfrm>
          <a:off x="6070677" y="106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FC318F1-6810-469D-8A40-2ECDFBC1D2EE}"/>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69CBD2D-CDDA-4128-878A-1B5E5CC737AB}"/>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6EEC110-F10F-476C-9BA3-14BA46CCF9B0}"/>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6E2323C-B915-43B1-9C75-386B7E530EED}"/>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747CA0A-836F-4110-B5CB-047AD4CD857F}"/>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4C05C22-8ACE-4548-9C3F-5788B6A7245D}"/>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8766B37-EC82-4983-9619-F727C8062DCE}"/>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D50471A-AEAE-468A-9A0A-5A8C20229D6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4A415B3-3E91-4492-BA00-CA5361A4AFBE}"/>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3F12CEE-9A61-4E0F-8409-CFEADE318142}"/>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9C13BE1-DA47-44F6-8F16-CD9920FED25E}"/>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4174C6B-384D-40A7-BE8A-023DFC80BD51}"/>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3C00540-A29A-4392-9E08-43CEF512198C}"/>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8D374B0-AA11-4ECD-BF18-B7941589CEF4}"/>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6BC2367-B231-4067-97B5-69601DFFE992}"/>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6D17967D-7B52-47CB-A94C-CAC415F54F58}"/>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9582F34-2454-4976-91B7-323B7347547A}"/>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85E67FD-AF81-451D-A4F1-CEFE5E839270}"/>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EDAD482-B0A7-407F-82FB-0BC7408F24DB}"/>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F805D8B-CE9E-488A-ABD8-621941D82B97}"/>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E93BDEBD-E478-40F1-A481-F695BCE158C4}"/>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F743BB0-EED8-423F-BC1D-FD0D594220B3}"/>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779C5E9-99C3-4669-8C06-DE13B5604EBA}"/>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A1B2B2B-110B-42AF-8E5D-77DEFD7A30D4}"/>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A01FD9E8-3D86-484B-85EE-87B8EA26B828}"/>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7DC1ED0-C522-47AB-8C8A-54C59D1EAAB8}"/>
            </a:ext>
          </a:extLst>
        </xdr:cNvPr>
        <xdr:cNvCxnSpPr/>
      </xdr:nvCxnSpPr>
      <xdr:spPr>
        <a:xfrm flipV="1">
          <a:off x="4177665" y="12871631"/>
          <a:ext cx="0" cy="148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B64FD795-8EB5-42D0-8B00-2D0000F60F00}"/>
            </a:ext>
          </a:extLst>
        </xdr:cNvPr>
        <xdr:cNvSpPr txBox="1"/>
      </xdr:nvSpPr>
      <xdr:spPr>
        <a:xfrm>
          <a:off x="421640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D7ED1BEF-C9D8-4355-98EC-4AE72065ED85}"/>
            </a:ext>
          </a:extLst>
        </xdr:cNvPr>
        <xdr:cNvCxnSpPr/>
      </xdr:nvCxnSpPr>
      <xdr:spPr>
        <a:xfrm>
          <a:off x="41084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C4B790D7-E7A5-4546-9717-E8B37A6AF8D8}"/>
            </a:ext>
          </a:extLst>
        </xdr:cNvPr>
        <xdr:cNvSpPr txBox="1"/>
      </xdr:nvSpPr>
      <xdr:spPr>
        <a:xfrm>
          <a:off x="4216400" y="126532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293" name="直線コネクタ 292">
          <a:extLst>
            <a:ext uri="{FF2B5EF4-FFF2-40B4-BE49-F238E27FC236}">
              <a16:creationId xmlns:a16="http://schemas.microsoft.com/office/drawing/2014/main" id="{193A2696-F2D0-4947-A15A-08F173497F93}"/>
            </a:ext>
          </a:extLst>
        </xdr:cNvPr>
        <xdr:cNvCxnSpPr/>
      </xdr:nvCxnSpPr>
      <xdr:spPr>
        <a:xfrm>
          <a:off x="4108450" y="12871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114316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1573DDC-4134-45F0-830B-950D7FA40962}"/>
            </a:ext>
          </a:extLst>
        </xdr:cNvPr>
        <xdr:cNvSpPr txBox="1"/>
      </xdr:nvSpPr>
      <xdr:spPr>
        <a:xfrm>
          <a:off x="4216400" y="1365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95" name="フローチャート: 判断 294">
          <a:extLst>
            <a:ext uri="{FF2B5EF4-FFF2-40B4-BE49-F238E27FC236}">
              <a16:creationId xmlns:a16="http://schemas.microsoft.com/office/drawing/2014/main" id="{5BDE2784-29F0-4F04-9FC1-25DF31CDF81C}"/>
            </a:ext>
          </a:extLst>
        </xdr:cNvPr>
        <xdr:cNvSpPr/>
      </xdr:nvSpPr>
      <xdr:spPr>
        <a:xfrm>
          <a:off x="4127500" y="13674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FA3D433F-77D4-49C5-BCBB-56180DEC42B5}"/>
            </a:ext>
          </a:extLst>
        </xdr:cNvPr>
        <xdr:cNvSpPr/>
      </xdr:nvSpPr>
      <xdr:spPr>
        <a:xfrm>
          <a:off x="3384550" y="136463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7" name="フローチャート: 判断 296">
          <a:extLst>
            <a:ext uri="{FF2B5EF4-FFF2-40B4-BE49-F238E27FC236}">
              <a16:creationId xmlns:a16="http://schemas.microsoft.com/office/drawing/2014/main" id="{6631EE76-7BD4-429C-B69A-799343F8E3F9}"/>
            </a:ext>
          </a:extLst>
        </xdr:cNvPr>
        <xdr:cNvSpPr/>
      </xdr:nvSpPr>
      <xdr:spPr>
        <a:xfrm>
          <a:off x="2571750" y="136528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98" name="フローチャート: 判断 297">
          <a:extLst>
            <a:ext uri="{FF2B5EF4-FFF2-40B4-BE49-F238E27FC236}">
              <a16:creationId xmlns:a16="http://schemas.microsoft.com/office/drawing/2014/main" id="{065C1458-0B55-45BF-AE4D-6C17131BB21B}"/>
            </a:ext>
          </a:extLst>
        </xdr:cNvPr>
        <xdr:cNvSpPr/>
      </xdr:nvSpPr>
      <xdr:spPr>
        <a:xfrm>
          <a:off x="1778000" y="136381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9" name="フローチャート: 判断 298">
          <a:extLst>
            <a:ext uri="{FF2B5EF4-FFF2-40B4-BE49-F238E27FC236}">
              <a16:creationId xmlns:a16="http://schemas.microsoft.com/office/drawing/2014/main" id="{B6FE98F3-AFA1-4D9F-96C3-D07CF93CC814}"/>
            </a:ext>
          </a:extLst>
        </xdr:cNvPr>
        <xdr:cNvSpPr/>
      </xdr:nvSpPr>
      <xdr:spPr>
        <a:xfrm>
          <a:off x="984250" y="136169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915F30-3DFA-4E75-9C10-CABF7E39820D}"/>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E7EBAD1-6A54-452B-9578-361EEF9AD8BE}"/>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8352E3C-34F2-4191-889C-BBF8DB189CB9}"/>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0E391DF-FFAA-49F7-BCB0-8EA7A04F63A6}"/>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C8B786-E286-41A6-8522-C812E1DB42E3}"/>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170180</xdr:rowOff>
    </xdr:from>
    <xdr:to>
      <xdr:col>15</xdr:col>
      <xdr:colOff>101600</xdr:colOff>
      <xdr:row>82</xdr:row>
      <xdr:rowOff>100330</xdr:rowOff>
    </xdr:to>
    <xdr:sp macro="" textlink="">
      <xdr:nvSpPr>
        <xdr:cNvPr id="305" name="楕円 304">
          <a:extLst>
            <a:ext uri="{FF2B5EF4-FFF2-40B4-BE49-F238E27FC236}">
              <a16:creationId xmlns:a16="http://schemas.microsoft.com/office/drawing/2014/main" id="{88FCF88E-D83A-4076-AF95-7509665191BE}"/>
            </a:ext>
          </a:extLst>
        </xdr:cNvPr>
        <xdr:cNvSpPr/>
      </xdr:nvSpPr>
      <xdr:spPr>
        <a:xfrm>
          <a:off x="257175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132624</xdr:rowOff>
    </xdr:from>
    <xdr:to>
      <xdr:col>10</xdr:col>
      <xdr:colOff>165100</xdr:colOff>
      <xdr:row>82</xdr:row>
      <xdr:rowOff>62774</xdr:rowOff>
    </xdr:to>
    <xdr:sp macro="" textlink="">
      <xdr:nvSpPr>
        <xdr:cNvPr id="306" name="楕円 305">
          <a:extLst>
            <a:ext uri="{FF2B5EF4-FFF2-40B4-BE49-F238E27FC236}">
              <a16:creationId xmlns:a16="http://schemas.microsoft.com/office/drawing/2014/main" id="{5EF538C4-3B15-4E47-9EF3-8EDF7911CE1B}"/>
            </a:ext>
          </a:extLst>
        </xdr:cNvPr>
        <xdr:cNvSpPr/>
      </xdr:nvSpPr>
      <xdr:spPr>
        <a:xfrm>
          <a:off x="1778000" y="13505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xdr:rowOff>
    </xdr:from>
    <xdr:to>
      <xdr:col>15</xdr:col>
      <xdr:colOff>50800</xdr:colOff>
      <xdr:row>82</xdr:row>
      <xdr:rowOff>49530</xdr:rowOff>
    </xdr:to>
    <xdr:cxnSp macro="">
      <xdr:nvCxnSpPr>
        <xdr:cNvPr id="307" name="直線コネクタ 306">
          <a:extLst>
            <a:ext uri="{FF2B5EF4-FFF2-40B4-BE49-F238E27FC236}">
              <a16:creationId xmlns:a16="http://schemas.microsoft.com/office/drawing/2014/main" id="{BAC92AE6-C351-4116-A1E1-95E73B8BC389}"/>
            </a:ext>
          </a:extLst>
        </xdr:cNvPr>
        <xdr:cNvCxnSpPr/>
      </xdr:nvCxnSpPr>
      <xdr:spPr>
        <a:xfrm>
          <a:off x="1828800" y="13550174"/>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99968</xdr:rowOff>
    </xdr:from>
    <xdr:to>
      <xdr:col>6</xdr:col>
      <xdr:colOff>38100</xdr:colOff>
      <xdr:row>82</xdr:row>
      <xdr:rowOff>30118</xdr:rowOff>
    </xdr:to>
    <xdr:sp macro="" textlink="">
      <xdr:nvSpPr>
        <xdr:cNvPr id="308" name="楕円 307">
          <a:extLst>
            <a:ext uri="{FF2B5EF4-FFF2-40B4-BE49-F238E27FC236}">
              <a16:creationId xmlns:a16="http://schemas.microsoft.com/office/drawing/2014/main" id="{34E62B28-F1FE-4EF7-A6D0-64CCC2B7F7EA}"/>
            </a:ext>
          </a:extLst>
        </xdr:cNvPr>
        <xdr:cNvSpPr/>
      </xdr:nvSpPr>
      <xdr:spPr>
        <a:xfrm>
          <a:off x="984250" y="134730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150768</xdr:rowOff>
    </xdr:from>
    <xdr:to>
      <xdr:col>10</xdr:col>
      <xdr:colOff>114300</xdr:colOff>
      <xdr:row>82</xdr:row>
      <xdr:rowOff>11974</xdr:rowOff>
    </xdr:to>
    <xdr:cxnSp macro="">
      <xdr:nvCxnSpPr>
        <xdr:cNvPr id="309" name="直線コネクタ 308">
          <a:extLst>
            <a:ext uri="{FF2B5EF4-FFF2-40B4-BE49-F238E27FC236}">
              <a16:creationId xmlns:a16="http://schemas.microsoft.com/office/drawing/2014/main" id="{9474DB1D-4477-4B58-8A03-67051B7D51C6}"/>
            </a:ext>
          </a:extLst>
        </xdr:cNvPr>
        <xdr:cNvCxnSpPr/>
      </xdr:nvCxnSpPr>
      <xdr:spPr>
        <a:xfrm>
          <a:off x="1028700" y="13523868"/>
          <a:ext cx="800100" cy="2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0" name="n_1aveValue【福祉施設】&#10;有形固定資産減価償却率">
          <a:extLst>
            <a:ext uri="{FF2B5EF4-FFF2-40B4-BE49-F238E27FC236}">
              <a16:creationId xmlns:a16="http://schemas.microsoft.com/office/drawing/2014/main" id="{E636DE2E-BF26-4A83-BEB0-FD09C7F4D865}"/>
            </a:ext>
          </a:extLst>
        </xdr:cNvPr>
        <xdr:cNvSpPr txBox="1"/>
      </xdr:nvSpPr>
      <xdr:spPr>
        <a:xfrm>
          <a:off x="3239144"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1" name="n_2aveValue【福祉施設】&#10;有形固定資産減価償却率">
          <a:extLst>
            <a:ext uri="{FF2B5EF4-FFF2-40B4-BE49-F238E27FC236}">
              <a16:creationId xmlns:a16="http://schemas.microsoft.com/office/drawing/2014/main" id="{1548103B-2B81-48A0-A660-6005425B8B90}"/>
            </a:ext>
          </a:extLst>
        </xdr:cNvPr>
        <xdr:cNvSpPr txBox="1"/>
      </xdr:nvSpPr>
      <xdr:spPr>
        <a:xfrm>
          <a:off x="2439044" y="1373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21245</xdr:rowOff>
    </xdr:from>
    <xdr:ext cx="405111" cy="259045"/>
    <xdr:sp macro="" textlink="">
      <xdr:nvSpPr>
        <xdr:cNvPr id="312" name="n_3aveValue【福祉施設】&#10;有形固定資産減価償却率">
          <a:extLst>
            <a:ext uri="{FF2B5EF4-FFF2-40B4-BE49-F238E27FC236}">
              <a16:creationId xmlns:a16="http://schemas.microsoft.com/office/drawing/2014/main" id="{65E95137-FC6F-4BB5-8A8E-1C46F6E9B166}"/>
            </a:ext>
          </a:extLst>
        </xdr:cNvPr>
        <xdr:cNvSpPr txBox="1"/>
      </xdr:nvSpPr>
      <xdr:spPr>
        <a:xfrm>
          <a:off x="1645294" y="1372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3" name="n_4aveValue【福祉施設】&#10;有形固定資産減価償却率">
          <a:extLst>
            <a:ext uri="{FF2B5EF4-FFF2-40B4-BE49-F238E27FC236}">
              <a16:creationId xmlns:a16="http://schemas.microsoft.com/office/drawing/2014/main" id="{830ACCDC-22CC-4F9A-9C90-23DE858BD3CC}"/>
            </a:ext>
          </a:extLst>
        </xdr:cNvPr>
        <xdr:cNvSpPr txBox="1"/>
      </xdr:nvSpPr>
      <xdr:spPr>
        <a:xfrm>
          <a:off x="8515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14" name="n_2mainValue【福祉施設】&#10;有形固定資産減価償却率">
          <a:extLst>
            <a:ext uri="{FF2B5EF4-FFF2-40B4-BE49-F238E27FC236}">
              <a16:creationId xmlns:a16="http://schemas.microsoft.com/office/drawing/2014/main" id="{C0FCE527-F843-4398-8694-B8608FD0FEE7}"/>
            </a:ext>
          </a:extLst>
        </xdr:cNvPr>
        <xdr:cNvSpPr txBox="1"/>
      </xdr:nvSpPr>
      <xdr:spPr>
        <a:xfrm>
          <a:off x="2439044"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79301</xdr:rowOff>
    </xdr:from>
    <xdr:ext cx="405111" cy="259045"/>
    <xdr:sp macro="" textlink="">
      <xdr:nvSpPr>
        <xdr:cNvPr id="315" name="n_3mainValue【福祉施設】&#10;有形固定資産減価償却率">
          <a:extLst>
            <a:ext uri="{FF2B5EF4-FFF2-40B4-BE49-F238E27FC236}">
              <a16:creationId xmlns:a16="http://schemas.microsoft.com/office/drawing/2014/main" id="{DE7BF865-BC81-4A36-94AB-4D515E3B6BAF}"/>
            </a:ext>
          </a:extLst>
        </xdr:cNvPr>
        <xdr:cNvSpPr txBox="1"/>
      </xdr:nvSpPr>
      <xdr:spPr>
        <a:xfrm>
          <a:off x="1645294" y="13287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46645</xdr:rowOff>
    </xdr:from>
    <xdr:ext cx="405111" cy="259045"/>
    <xdr:sp macro="" textlink="">
      <xdr:nvSpPr>
        <xdr:cNvPr id="316" name="n_4mainValue【福祉施設】&#10;有形固定資産減価償却率">
          <a:extLst>
            <a:ext uri="{FF2B5EF4-FFF2-40B4-BE49-F238E27FC236}">
              <a16:creationId xmlns:a16="http://schemas.microsoft.com/office/drawing/2014/main" id="{92B73EE8-3F40-4DCD-A881-A38568C0BCC4}"/>
            </a:ext>
          </a:extLst>
        </xdr:cNvPr>
        <xdr:cNvSpPr txBox="1"/>
      </xdr:nvSpPr>
      <xdr:spPr>
        <a:xfrm>
          <a:off x="851544" y="1325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88489AE-5DA9-48CA-8E79-0C7EBB052328}"/>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E6F87838-7053-4C19-AB49-40E8F9938B77}"/>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0E6BB17-65DF-46A7-B5C1-0A3E0B19E58D}"/>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87F0738-E7A6-409B-8064-A3666A681E3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6464B68-966D-4DA2-836B-FE80BEFF1FEE}"/>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E9BA2E60-60BE-421D-9DF3-2FAE6F1427AB}"/>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3161DCD1-E4C1-4530-8924-9D04E6BEDFC5}"/>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DC34381-522F-4130-B7A4-6E3951879BBE}"/>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9005519-120C-4B79-88D0-001EBA867EF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656C027-6F5E-4319-B605-96B9607924CF}"/>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9E23618F-B4BB-4A5D-ACAF-C10DCB0B7AF4}"/>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3B811AA5-0386-4216-B23A-2CF2839DBC5E}"/>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EA93D592-A3B0-4D48-BDED-9BDA1887CA70}"/>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E7C54EC1-4AAA-4145-A74C-0728F2AE5199}"/>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DEBBAB2-376B-406E-84F4-5633BEC79440}"/>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712B1BAC-FADC-466B-8A03-564677AA3788}"/>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C842078-6164-41B1-969E-1460C2413795}"/>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BEA68F45-E37A-4BEC-9E6D-021FC8189861}"/>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871D924-5A2C-437D-AF80-00B4620D83A2}"/>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3E28D487-C41A-4BD5-9FFF-613C0663C1D7}"/>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F142BDCA-12DB-4368-887A-A5EBF22A74FF}"/>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338" name="直線コネクタ 337">
          <a:extLst>
            <a:ext uri="{FF2B5EF4-FFF2-40B4-BE49-F238E27FC236}">
              <a16:creationId xmlns:a16="http://schemas.microsoft.com/office/drawing/2014/main" id="{D716F6A1-65AB-469A-A9F3-DFBBEC7E1175}"/>
            </a:ext>
          </a:extLst>
        </xdr:cNvPr>
        <xdr:cNvCxnSpPr/>
      </xdr:nvCxnSpPr>
      <xdr:spPr>
        <a:xfrm flipV="1">
          <a:off x="9429115" y="12995911"/>
          <a:ext cx="0" cy="120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39" name="【福祉施設】&#10;一人当たり面積最小値テキスト">
          <a:extLst>
            <a:ext uri="{FF2B5EF4-FFF2-40B4-BE49-F238E27FC236}">
              <a16:creationId xmlns:a16="http://schemas.microsoft.com/office/drawing/2014/main" id="{028EB581-3510-4D91-961B-91B5F3089BC8}"/>
            </a:ext>
          </a:extLst>
        </xdr:cNvPr>
        <xdr:cNvSpPr txBox="1"/>
      </xdr:nvSpPr>
      <xdr:spPr>
        <a:xfrm>
          <a:off x="9467850" y="1420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0" name="直線コネクタ 339">
          <a:extLst>
            <a:ext uri="{FF2B5EF4-FFF2-40B4-BE49-F238E27FC236}">
              <a16:creationId xmlns:a16="http://schemas.microsoft.com/office/drawing/2014/main" id="{8D902684-C4EB-4639-B294-0F1DEDFD9518}"/>
            </a:ext>
          </a:extLst>
        </xdr:cNvPr>
        <xdr:cNvCxnSpPr/>
      </xdr:nvCxnSpPr>
      <xdr:spPr>
        <a:xfrm>
          <a:off x="9359900" y="14200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341" name="【福祉施設】&#10;一人当たり面積最大値テキスト">
          <a:extLst>
            <a:ext uri="{FF2B5EF4-FFF2-40B4-BE49-F238E27FC236}">
              <a16:creationId xmlns:a16="http://schemas.microsoft.com/office/drawing/2014/main" id="{27F00F86-D6FE-43AE-B4E8-8931D2B913F1}"/>
            </a:ext>
          </a:extLst>
        </xdr:cNvPr>
        <xdr:cNvSpPr txBox="1"/>
      </xdr:nvSpPr>
      <xdr:spPr>
        <a:xfrm>
          <a:off x="9467850" y="1277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342" name="直線コネクタ 341">
          <a:extLst>
            <a:ext uri="{FF2B5EF4-FFF2-40B4-BE49-F238E27FC236}">
              <a16:creationId xmlns:a16="http://schemas.microsoft.com/office/drawing/2014/main" id="{B78E2737-543B-42F1-BC90-8F2C84C9B1A1}"/>
            </a:ext>
          </a:extLst>
        </xdr:cNvPr>
        <xdr:cNvCxnSpPr/>
      </xdr:nvCxnSpPr>
      <xdr:spPr>
        <a:xfrm>
          <a:off x="9359900" y="12995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68597</xdr:rowOff>
    </xdr:from>
    <xdr:ext cx="469744" cy="259045"/>
    <xdr:sp macro="" textlink="">
      <xdr:nvSpPr>
        <xdr:cNvPr id="343" name="【福祉施設】&#10;一人当たり面積平均値テキスト">
          <a:extLst>
            <a:ext uri="{FF2B5EF4-FFF2-40B4-BE49-F238E27FC236}">
              <a16:creationId xmlns:a16="http://schemas.microsoft.com/office/drawing/2014/main" id="{447DC45C-5ECB-4415-AE9F-4E96C3F4BA55}"/>
            </a:ext>
          </a:extLst>
        </xdr:cNvPr>
        <xdr:cNvSpPr txBox="1"/>
      </xdr:nvSpPr>
      <xdr:spPr>
        <a:xfrm>
          <a:off x="9467850" y="13771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44" name="フローチャート: 判断 343">
          <a:extLst>
            <a:ext uri="{FF2B5EF4-FFF2-40B4-BE49-F238E27FC236}">
              <a16:creationId xmlns:a16="http://schemas.microsoft.com/office/drawing/2014/main" id="{B933FC73-BF3F-49CE-8353-2E06037B7A37}"/>
            </a:ext>
          </a:extLst>
        </xdr:cNvPr>
        <xdr:cNvSpPr/>
      </xdr:nvSpPr>
      <xdr:spPr>
        <a:xfrm>
          <a:off x="9398000" y="1379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345" name="フローチャート: 判断 344">
          <a:extLst>
            <a:ext uri="{FF2B5EF4-FFF2-40B4-BE49-F238E27FC236}">
              <a16:creationId xmlns:a16="http://schemas.microsoft.com/office/drawing/2014/main" id="{11C1EEBA-9BCD-4E33-B836-A51A5A94CC87}"/>
            </a:ext>
          </a:extLst>
        </xdr:cNvPr>
        <xdr:cNvSpPr/>
      </xdr:nvSpPr>
      <xdr:spPr>
        <a:xfrm>
          <a:off x="8636000" y="137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39878</xdr:rowOff>
    </xdr:from>
    <xdr:to>
      <xdr:col>46</xdr:col>
      <xdr:colOff>38100</xdr:colOff>
      <xdr:row>83</xdr:row>
      <xdr:rowOff>141478</xdr:rowOff>
    </xdr:to>
    <xdr:sp macro="" textlink="">
      <xdr:nvSpPr>
        <xdr:cNvPr id="346" name="フローチャート: 判断 345">
          <a:extLst>
            <a:ext uri="{FF2B5EF4-FFF2-40B4-BE49-F238E27FC236}">
              <a16:creationId xmlns:a16="http://schemas.microsoft.com/office/drawing/2014/main" id="{0DA03F9B-A1B4-4FC0-AEE5-C0E65423A5C2}"/>
            </a:ext>
          </a:extLst>
        </xdr:cNvPr>
        <xdr:cNvSpPr/>
      </xdr:nvSpPr>
      <xdr:spPr>
        <a:xfrm>
          <a:off x="7842250" y="137431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85598</xdr:rowOff>
    </xdr:from>
    <xdr:to>
      <xdr:col>41</xdr:col>
      <xdr:colOff>101600</xdr:colOff>
      <xdr:row>85</xdr:row>
      <xdr:rowOff>15748</xdr:rowOff>
    </xdr:to>
    <xdr:sp macro="" textlink="">
      <xdr:nvSpPr>
        <xdr:cNvPr id="347" name="フローチャート: 判断 346">
          <a:extLst>
            <a:ext uri="{FF2B5EF4-FFF2-40B4-BE49-F238E27FC236}">
              <a16:creationId xmlns:a16="http://schemas.microsoft.com/office/drawing/2014/main" id="{EE2971CE-75B5-4003-AC3C-EBF4B637B952}"/>
            </a:ext>
          </a:extLst>
        </xdr:cNvPr>
        <xdr:cNvSpPr/>
      </xdr:nvSpPr>
      <xdr:spPr>
        <a:xfrm>
          <a:off x="7029450" y="139539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71882</xdr:rowOff>
    </xdr:from>
    <xdr:to>
      <xdr:col>36</xdr:col>
      <xdr:colOff>165100</xdr:colOff>
      <xdr:row>85</xdr:row>
      <xdr:rowOff>2032</xdr:rowOff>
    </xdr:to>
    <xdr:sp macro="" textlink="">
      <xdr:nvSpPr>
        <xdr:cNvPr id="348" name="フローチャート: 判断 347">
          <a:extLst>
            <a:ext uri="{FF2B5EF4-FFF2-40B4-BE49-F238E27FC236}">
              <a16:creationId xmlns:a16="http://schemas.microsoft.com/office/drawing/2014/main" id="{E6BD38BD-079A-430D-97E6-A764C22D1C20}"/>
            </a:ext>
          </a:extLst>
        </xdr:cNvPr>
        <xdr:cNvSpPr/>
      </xdr:nvSpPr>
      <xdr:spPr>
        <a:xfrm>
          <a:off x="6235700" y="13940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F7313A2-0FA5-4D07-B6F5-6E4F837B4489}"/>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99E6357-78FB-4B01-BC55-472C3A4B96F6}"/>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C6258D1-EF6C-47BC-B1B1-DFDE6D4E57A4}"/>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0D84D9E-56BE-479A-B4E1-5B354AF2BFD8}"/>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CE02E38-E511-4F03-AEE6-473DE9F8B29F}"/>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90170</xdr:rowOff>
    </xdr:from>
    <xdr:to>
      <xdr:col>46</xdr:col>
      <xdr:colOff>38100</xdr:colOff>
      <xdr:row>85</xdr:row>
      <xdr:rowOff>20320</xdr:rowOff>
    </xdr:to>
    <xdr:sp macro="" textlink="">
      <xdr:nvSpPr>
        <xdr:cNvPr id="354" name="楕円 353">
          <a:extLst>
            <a:ext uri="{FF2B5EF4-FFF2-40B4-BE49-F238E27FC236}">
              <a16:creationId xmlns:a16="http://schemas.microsoft.com/office/drawing/2014/main" id="{07B84744-3C6D-46C2-A7EB-02D2E999BF3D}"/>
            </a:ext>
          </a:extLst>
        </xdr:cNvPr>
        <xdr:cNvSpPr/>
      </xdr:nvSpPr>
      <xdr:spPr>
        <a:xfrm>
          <a:off x="7842250" y="13958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94742</xdr:rowOff>
    </xdr:from>
    <xdr:to>
      <xdr:col>41</xdr:col>
      <xdr:colOff>101600</xdr:colOff>
      <xdr:row>85</xdr:row>
      <xdr:rowOff>24892</xdr:rowOff>
    </xdr:to>
    <xdr:sp macro="" textlink="">
      <xdr:nvSpPr>
        <xdr:cNvPr id="355" name="楕円 354">
          <a:extLst>
            <a:ext uri="{FF2B5EF4-FFF2-40B4-BE49-F238E27FC236}">
              <a16:creationId xmlns:a16="http://schemas.microsoft.com/office/drawing/2014/main" id="{1EA1E5A0-BB2A-4051-A5DF-6AEC8FFC87AF}"/>
            </a:ext>
          </a:extLst>
        </xdr:cNvPr>
        <xdr:cNvSpPr/>
      </xdr:nvSpPr>
      <xdr:spPr>
        <a:xfrm>
          <a:off x="7029450" y="13963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177800</xdr:colOff>
      <xdr:row>84</xdr:row>
      <xdr:rowOff>145542</xdr:rowOff>
    </xdr:to>
    <xdr:cxnSp macro="">
      <xdr:nvCxnSpPr>
        <xdr:cNvPr id="356" name="直線コネクタ 355">
          <a:extLst>
            <a:ext uri="{FF2B5EF4-FFF2-40B4-BE49-F238E27FC236}">
              <a16:creationId xmlns:a16="http://schemas.microsoft.com/office/drawing/2014/main" id="{0A9C4117-EA0E-438F-AD60-A95FC9346DCC}"/>
            </a:ext>
          </a:extLst>
        </xdr:cNvPr>
        <xdr:cNvCxnSpPr/>
      </xdr:nvCxnSpPr>
      <xdr:spPr>
        <a:xfrm flipV="1">
          <a:off x="7080250" y="1400937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99313</xdr:rowOff>
    </xdr:from>
    <xdr:to>
      <xdr:col>36</xdr:col>
      <xdr:colOff>165100</xdr:colOff>
      <xdr:row>85</xdr:row>
      <xdr:rowOff>29463</xdr:rowOff>
    </xdr:to>
    <xdr:sp macro="" textlink="">
      <xdr:nvSpPr>
        <xdr:cNvPr id="357" name="楕円 356">
          <a:extLst>
            <a:ext uri="{FF2B5EF4-FFF2-40B4-BE49-F238E27FC236}">
              <a16:creationId xmlns:a16="http://schemas.microsoft.com/office/drawing/2014/main" id="{09A3A858-2955-4F21-9942-B7A79F4AF932}"/>
            </a:ext>
          </a:extLst>
        </xdr:cNvPr>
        <xdr:cNvSpPr/>
      </xdr:nvSpPr>
      <xdr:spPr>
        <a:xfrm>
          <a:off x="6235700" y="13967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145542</xdr:rowOff>
    </xdr:from>
    <xdr:to>
      <xdr:col>41</xdr:col>
      <xdr:colOff>50800</xdr:colOff>
      <xdr:row>84</xdr:row>
      <xdr:rowOff>150113</xdr:rowOff>
    </xdr:to>
    <xdr:cxnSp macro="">
      <xdr:nvCxnSpPr>
        <xdr:cNvPr id="358" name="直線コネクタ 357">
          <a:extLst>
            <a:ext uri="{FF2B5EF4-FFF2-40B4-BE49-F238E27FC236}">
              <a16:creationId xmlns:a16="http://schemas.microsoft.com/office/drawing/2014/main" id="{F3ADE51B-0449-4D76-857D-DD0F94CF58FA}"/>
            </a:ext>
          </a:extLst>
        </xdr:cNvPr>
        <xdr:cNvCxnSpPr/>
      </xdr:nvCxnSpPr>
      <xdr:spPr>
        <a:xfrm flipV="1">
          <a:off x="6286500" y="14013942"/>
          <a:ext cx="7937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359" name="n_1aveValue【福祉施設】&#10;一人当たり面積">
          <a:extLst>
            <a:ext uri="{FF2B5EF4-FFF2-40B4-BE49-F238E27FC236}">
              <a16:creationId xmlns:a16="http://schemas.microsoft.com/office/drawing/2014/main" id="{0014EF31-F3B8-490C-9F90-03E1C36C46B2}"/>
            </a:ext>
          </a:extLst>
        </xdr:cNvPr>
        <xdr:cNvSpPr txBox="1"/>
      </xdr:nvSpPr>
      <xdr:spPr>
        <a:xfrm>
          <a:off x="8458277" y="135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158005</xdr:rowOff>
    </xdr:from>
    <xdr:ext cx="469744" cy="259045"/>
    <xdr:sp macro="" textlink="">
      <xdr:nvSpPr>
        <xdr:cNvPr id="360" name="n_2aveValue【福祉施設】&#10;一人当たり面積">
          <a:extLst>
            <a:ext uri="{FF2B5EF4-FFF2-40B4-BE49-F238E27FC236}">
              <a16:creationId xmlns:a16="http://schemas.microsoft.com/office/drawing/2014/main" id="{1D17FEA1-BAF4-439E-9813-92FE91569E48}"/>
            </a:ext>
          </a:extLst>
        </xdr:cNvPr>
        <xdr:cNvSpPr txBox="1"/>
      </xdr:nvSpPr>
      <xdr:spPr>
        <a:xfrm>
          <a:off x="7677227" y="135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32275</xdr:rowOff>
    </xdr:from>
    <xdr:ext cx="469744" cy="259045"/>
    <xdr:sp macro="" textlink="">
      <xdr:nvSpPr>
        <xdr:cNvPr id="361" name="n_3aveValue【福祉施設】&#10;一人当たり面積">
          <a:extLst>
            <a:ext uri="{FF2B5EF4-FFF2-40B4-BE49-F238E27FC236}">
              <a16:creationId xmlns:a16="http://schemas.microsoft.com/office/drawing/2014/main" id="{1B36C0C6-9678-4F2D-A286-50C0F4796A24}"/>
            </a:ext>
          </a:extLst>
        </xdr:cNvPr>
        <xdr:cNvSpPr txBox="1"/>
      </xdr:nvSpPr>
      <xdr:spPr>
        <a:xfrm>
          <a:off x="6864427" y="1373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18559</xdr:rowOff>
    </xdr:from>
    <xdr:ext cx="469744" cy="259045"/>
    <xdr:sp macro="" textlink="">
      <xdr:nvSpPr>
        <xdr:cNvPr id="362" name="n_4aveValue【福祉施設】&#10;一人当たり面積">
          <a:extLst>
            <a:ext uri="{FF2B5EF4-FFF2-40B4-BE49-F238E27FC236}">
              <a16:creationId xmlns:a16="http://schemas.microsoft.com/office/drawing/2014/main" id="{AA081FC8-C3CC-48D1-8C5F-C92641C66FEB}"/>
            </a:ext>
          </a:extLst>
        </xdr:cNvPr>
        <xdr:cNvSpPr txBox="1"/>
      </xdr:nvSpPr>
      <xdr:spPr>
        <a:xfrm>
          <a:off x="6070677" y="1372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3" name="n_2mainValue【福祉施設】&#10;一人当たり面積">
          <a:extLst>
            <a:ext uri="{FF2B5EF4-FFF2-40B4-BE49-F238E27FC236}">
              <a16:creationId xmlns:a16="http://schemas.microsoft.com/office/drawing/2014/main" id="{EF922AC7-11EB-4C64-B1F4-D60F86FD6553}"/>
            </a:ext>
          </a:extLst>
        </xdr:cNvPr>
        <xdr:cNvSpPr txBox="1"/>
      </xdr:nvSpPr>
      <xdr:spPr>
        <a:xfrm>
          <a:off x="7677227" y="1404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16019</xdr:rowOff>
    </xdr:from>
    <xdr:ext cx="469744" cy="259045"/>
    <xdr:sp macro="" textlink="">
      <xdr:nvSpPr>
        <xdr:cNvPr id="364" name="n_3mainValue【福祉施設】&#10;一人当たり面積">
          <a:extLst>
            <a:ext uri="{FF2B5EF4-FFF2-40B4-BE49-F238E27FC236}">
              <a16:creationId xmlns:a16="http://schemas.microsoft.com/office/drawing/2014/main" id="{0FB4800E-B0CC-4185-9774-C1750C525D20}"/>
            </a:ext>
          </a:extLst>
        </xdr:cNvPr>
        <xdr:cNvSpPr txBox="1"/>
      </xdr:nvSpPr>
      <xdr:spPr>
        <a:xfrm>
          <a:off x="6864427" y="1404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20590</xdr:rowOff>
    </xdr:from>
    <xdr:ext cx="469744" cy="259045"/>
    <xdr:sp macro="" textlink="">
      <xdr:nvSpPr>
        <xdr:cNvPr id="365" name="n_4mainValue【福祉施設】&#10;一人当たり面積">
          <a:extLst>
            <a:ext uri="{FF2B5EF4-FFF2-40B4-BE49-F238E27FC236}">
              <a16:creationId xmlns:a16="http://schemas.microsoft.com/office/drawing/2014/main" id="{0EA239E2-63F7-4A77-BFBE-68B288252B7B}"/>
            </a:ext>
          </a:extLst>
        </xdr:cNvPr>
        <xdr:cNvSpPr txBox="1"/>
      </xdr:nvSpPr>
      <xdr:spPr>
        <a:xfrm>
          <a:off x="6070677" y="1405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EC88F3AC-F549-4AE9-90AD-8D09F6A81586}"/>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a:extLst>
            <a:ext uri="{FF2B5EF4-FFF2-40B4-BE49-F238E27FC236}">
              <a16:creationId xmlns:a16="http://schemas.microsoft.com/office/drawing/2014/main" id="{29B3F619-B5C2-49B8-942F-633AF43AEAC2}"/>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a:extLst>
            <a:ext uri="{FF2B5EF4-FFF2-40B4-BE49-F238E27FC236}">
              <a16:creationId xmlns:a16="http://schemas.microsoft.com/office/drawing/2014/main" id="{E1AC0ED3-877A-4EF7-9BD4-E5EB31C95858}"/>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a:extLst>
            <a:ext uri="{FF2B5EF4-FFF2-40B4-BE49-F238E27FC236}">
              <a16:creationId xmlns:a16="http://schemas.microsoft.com/office/drawing/2014/main" id="{1A3A63E6-422D-4248-AF53-D7C1E72FB8C7}"/>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a:extLst>
            <a:ext uri="{FF2B5EF4-FFF2-40B4-BE49-F238E27FC236}">
              <a16:creationId xmlns:a16="http://schemas.microsoft.com/office/drawing/2014/main" id="{0C1F248C-D740-4C88-A07A-B9E2B47C7487}"/>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a:extLst>
            <a:ext uri="{FF2B5EF4-FFF2-40B4-BE49-F238E27FC236}">
              <a16:creationId xmlns:a16="http://schemas.microsoft.com/office/drawing/2014/main" id="{200C7B24-DFD3-44B6-ACC7-4793EB202711}"/>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a:extLst>
            <a:ext uri="{FF2B5EF4-FFF2-40B4-BE49-F238E27FC236}">
              <a16:creationId xmlns:a16="http://schemas.microsoft.com/office/drawing/2014/main" id="{75586F00-8560-4E46-9995-4AE3B70BB754}"/>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64F22DD7-9F7A-4CD1-A288-B0E31B141C8D}"/>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a:extLst>
            <a:ext uri="{FF2B5EF4-FFF2-40B4-BE49-F238E27FC236}">
              <a16:creationId xmlns:a16="http://schemas.microsoft.com/office/drawing/2014/main" id="{0B1F59BC-BE5E-4E47-99FD-86465077FC7B}"/>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a:extLst>
            <a:ext uri="{FF2B5EF4-FFF2-40B4-BE49-F238E27FC236}">
              <a16:creationId xmlns:a16="http://schemas.microsoft.com/office/drawing/2014/main" id="{F57E5199-BCD3-46C1-A169-449563C020BC}"/>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6" name="テキスト ボックス 375">
          <a:extLst>
            <a:ext uri="{FF2B5EF4-FFF2-40B4-BE49-F238E27FC236}">
              <a16:creationId xmlns:a16="http://schemas.microsoft.com/office/drawing/2014/main" id="{FF00D337-FE48-4C38-ABD6-B134145AA90F}"/>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7" name="直線コネクタ 376">
          <a:extLst>
            <a:ext uri="{FF2B5EF4-FFF2-40B4-BE49-F238E27FC236}">
              <a16:creationId xmlns:a16="http://schemas.microsoft.com/office/drawing/2014/main" id="{F492826F-679D-4A16-B020-EB26EC7F8A9D}"/>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8" name="テキスト ボックス 377">
          <a:extLst>
            <a:ext uri="{FF2B5EF4-FFF2-40B4-BE49-F238E27FC236}">
              <a16:creationId xmlns:a16="http://schemas.microsoft.com/office/drawing/2014/main" id="{59C0E75E-9CCA-4E4D-80D7-18A23FB3269B}"/>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9" name="直線コネクタ 378">
          <a:extLst>
            <a:ext uri="{FF2B5EF4-FFF2-40B4-BE49-F238E27FC236}">
              <a16:creationId xmlns:a16="http://schemas.microsoft.com/office/drawing/2014/main" id="{2E06CCC6-A74E-4087-8AC9-A76C5E1149BF}"/>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0" name="テキスト ボックス 379">
          <a:extLst>
            <a:ext uri="{FF2B5EF4-FFF2-40B4-BE49-F238E27FC236}">
              <a16:creationId xmlns:a16="http://schemas.microsoft.com/office/drawing/2014/main" id="{AE131006-3A39-4C6A-810F-6FF8080146BE}"/>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1" name="直線コネクタ 380">
          <a:extLst>
            <a:ext uri="{FF2B5EF4-FFF2-40B4-BE49-F238E27FC236}">
              <a16:creationId xmlns:a16="http://schemas.microsoft.com/office/drawing/2014/main" id="{3B4CC646-8E40-4151-AFD2-A52D9A8C98DF}"/>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2" name="テキスト ボックス 381">
          <a:extLst>
            <a:ext uri="{FF2B5EF4-FFF2-40B4-BE49-F238E27FC236}">
              <a16:creationId xmlns:a16="http://schemas.microsoft.com/office/drawing/2014/main" id="{AACFF771-4C76-4C9F-B823-0DCCD66CB987}"/>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3" name="直線コネクタ 382">
          <a:extLst>
            <a:ext uri="{FF2B5EF4-FFF2-40B4-BE49-F238E27FC236}">
              <a16:creationId xmlns:a16="http://schemas.microsoft.com/office/drawing/2014/main" id="{6733600E-A782-4306-918F-9EC6A4BEBB2F}"/>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4" name="テキスト ボックス 383">
          <a:extLst>
            <a:ext uri="{FF2B5EF4-FFF2-40B4-BE49-F238E27FC236}">
              <a16:creationId xmlns:a16="http://schemas.microsoft.com/office/drawing/2014/main" id="{494C720E-6795-42E1-B5C5-F3CEA1B097BB}"/>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5" name="直線コネクタ 384">
          <a:extLst>
            <a:ext uri="{FF2B5EF4-FFF2-40B4-BE49-F238E27FC236}">
              <a16:creationId xmlns:a16="http://schemas.microsoft.com/office/drawing/2014/main" id="{451EE3ED-DF53-4C51-A11E-33D790C7C3F1}"/>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6" name="テキスト ボックス 385">
          <a:extLst>
            <a:ext uri="{FF2B5EF4-FFF2-40B4-BE49-F238E27FC236}">
              <a16:creationId xmlns:a16="http://schemas.microsoft.com/office/drawing/2014/main" id="{336A9C23-F737-473A-A4F7-D6AA40B2E654}"/>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7" name="直線コネクタ 386">
          <a:extLst>
            <a:ext uri="{FF2B5EF4-FFF2-40B4-BE49-F238E27FC236}">
              <a16:creationId xmlns:a16="http://schemas.microsoft.com/office/drawing/2014/main" id="{9989229B-7C38-479C-A363-7FD38A740E46}"/>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8" name="テキスト ボックス 387">
          <a:extLst>
            <a:ext uri="{FF2B5EF4-FFF2-40B4-BE49-F238E27FC236}">
              <a16:creationId xmlns:a16="http://schemas.microsoft.com/office/drawing/2014/main" id="{0F4F20DF-B45D-40F7-98AB-36F3272ABB78}"/>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a:extLst>
            <a:ext uri="{FF2B5EF4-FFF2-40B4-BE49-F238E27FC236}">
              <a16:creationId xmlns:a16="http://schemas.microsoft.com/office/drawing/2014/main" id="{D598ADBB-CC2B-43EA-A234-8EC3FDC37482}"/>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市民会館】&#10;有形固定資産減価償却率グラフ枠">
          <a:extLst>
            <a:ext uri="{FF2B5EF4-FFF2-40B4-BE49-F238E27FC236}">
              <a16:creationId xmlns:a16="http://schemas.microsoft.com/office/drawing/2014/main" id="{3D55ADB9-198F-40DD-8CAA-929E00D0A7B2}"/>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391" name="直線コネクタ 390">
          <a:extLst>
            <a:ext uri="{FF2B5EF4-FFF2-40B4-BE49-F238E27FC236}">
              <a16:creationId xmlns:a16="http://schemas.microsoft.com/office/drawing/2014/main" id="{E7311320-EF0B-4BA4-A08C-D876E1A35687}"/>
            </a:ext>
          </a:extLst>
        </xdr:cNvPr>
        <xdr:cNvCxnSpPr/>
      </xdr:nvCxnSpPr>
      <xdr:spPr>
        <a:xfrm flipV="1">
          <a:off x="4177665" y="1661395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2" name="【市民会館】&#10;有形固定資産減価償却率最小値テキスト">
          <a:extLst>
            <a:ext uri="{FF2B5EF4-FFF2-40B4-BE49-F238E27FC236}">
              <a16:creationId xmlns:a16="http://schemas.microsoft.com/office/drawing/2014/main" id="{918B9E9B-8E2C-4331-AC5C-D5AF9E84062F}"/>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3" name="直線コネクタ 392">
          <a:extLst>
            <a:ext uri="{FF2B5EF4-FFF2-40B4-BE49-F238E27FC236}">
              <a16:creationId xmlns:a16="http://schemas.microsoft.com/office/drawing/2014/main" id="{3BCA6E2F-465A-48FB-BBE4-F3D22EF2AD6A}"/>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394" name="【市民会館】&#10;有形固定資産減価償却率最大値テキスト">
          <a:extLst>
            <a:ext uri="{FF2B5EF4-FFF2-40B4-BE49-F238E27FC236}">
              <a16:creationId xmlns:a16="http://schemas.microsoft.com/office/drawing/2014/main" id="{1C361C2F-CB11-4BE2-8982-B2E93A37D704}"/>
            </a:ext>
          </a:extLst>
        </xdr:cNvPr>
        <xdr:cNvSpPr txBox="1"/>
      </xdr:nvSpPr>
      <xdr:spPr>
        <a:xfrm>
          <a:off x="4216400" y="16395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395" name="直線コネクタ 394">
          <a:extLst>
            <a:ext uri="{FF2B5EF4-FFF2-40B4-BE49-F238E27FC236}">
              <a16:creationId xmlns:a16="http://schemas.microsoft.com/office/drawing/2014/main" id="{AD339DB5-2AA4-4B7D-AAC6-1F0C05BFC97E}"/>
            </a:ext>
          </a:extLst>
        </xdr:cNvPr>
        <xdr:cNvCxnSpPr/>
      </xdr:nvCxnSpPr>
      <xdr:spPr>
        <a:xfrm>
          <a:off x="4108450" y="16613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96" name="【市民会館】&#10;有形固定資産減価償却率平均値テキスト">
          <a:extLst>
            <a:ext uri="{FF2B5EF4-FFF2-40B4-BE49-F238E27FC236}">
              <a16:creationId xmlns:a16="http://schemas.microsoft.com/office/drawing/2014/main" id="{974028C7-BA18-433D-9FA4-332E4AC404B6}"/>
            </a:ext>
          </a:extLst>
        </xdr:cNvPr>
        <xdr:cNvSpPr txBox="1"/>
      </xdr:nvSpPr>
      <xdr:spPr>
        <a:xfrm>
          <a:off x="4216400" y="17053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97" name="フローチャート: 判断 396">
          <a:extLst>
            <a:ext uri="{FF2B5EF4-FFF2-40B4-BE49-F238E27FC236}">
              <a16:creationId xmlns:a16="http://schemas.microsoft.com/office/drawing/2014/main" id="{52C14674-D3B0-4589-AA0D-C8F3607AB7AB}"/>
            </a:ext>
          </a:extLst>
        </xdr:cNvPr>
        <xdr:cNvSpPr/>
      </xdr:nvSpPr>
      <xdr:spPr>
        <a:xfrm>
          <a:off x="4127500" y="1719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98" name="フローチャート: 判断 397">
          <a:extLst>
            <a:ext uri="{FF2B5EF4-FFF2-40B4-BE49-F238E27FC236}">
              <a16:creationId xmlns:a16="http://schemas.microsoft.com/office/drawing/2014/main" id="{3B097A59-00CF-424C-A1D5-DC5E23513B9E}"/>
            </a:ext>
          </a:extLst>
        </xdr:cNvPr>
        <xdr:cNvSpPr/>
      </xdr:nvSpPr>
      <xdr:spPr>
        <a:xfrm>
          <a:off x="3384550" y="171680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399" name="フローチャート: 判断 398">
          <a:extLst>
            <a:ext uri="{FF2B5EF4-FFF2-40B4-BE49-F238E27FC236}">
              <a16:creationId xmlns:a16="http://schemas.microsoft.com/office/drawing/2014/main" id="{AD7F6526-3DF1-4386-949C-24EE23D27A92}"/>
            </a:ext>
          </a:extLst>
        </xdr:cNvPr>
        <xdr:cNvSpPr/>
      </xdr:nvSpPr>
      <xdr:spPr>
        <a:xfrm>
          <a:off x="2571750" y="172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00" name="フローチャート: 判断 399">
          <a:extLst>
            <a:ext uri="{FF2B5EF4-FFF2-40B4-BE49-F238E27FC236}">
              <a16:creationId xmlns:a16="http://schemas.microsoft.com/office/drawing/2014/main" id="{1A05C862-3C66-4865-A28B-67357C9E57D9}"/>
            </a:ext>
          </a:extLst>
        </xdr:cNvPr>
        <xdr:cNvSpPr/>
      </xdr:nvSpPr>
      <xdr:spPr>
        <a:xfrm>
          <a:off x="1778000" y="172856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80918</xdr:rowOff>
    </xdr:from>
    <xdr:to>
      <xdr:col>6</xdr:col>
      <xdr:colOff>38100</xdr:colOff>
      <xdr:row>105</xdr:row>
      <xdr:rowOff>11068</xdr:rowOff>
    </xdr:to>
    <xdr:sp macro="" textlink="">
      <xdr:nvSpPr>
        <xdr:cNvPr id="401" name="フローチャート: 判断 400">
          <a:extLst>
            <a:ext uri="{FF2B5EF4-FFF2-40B4-BE49-F238E27FC236}">
              <a16:creationId xmlns:a16="http://schemas.microsoft.com/office/drawing/2014/main" id="{ECEE9D7E-866D-4C71-9D7F-C01C1FAA6B92}"/>
            </a:ext>
          </a:extLst>
        </xdr:cNvPr>
        <xdr:cNvSpPr/>
      </xdr:nvSpPr>
      <xdr:spPr>
        <a:xfrm>
          <a:off x="984250" y="172513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9DA2338A-9150-4E3B-87F6-1E5EB59FEDE7}"/>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6A5FEA8A-D502-4640-8D36-84F424BF7DCB}"/>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CD7B1C8-1DB4-4C55-B8EA-B1A171AB0826}"/>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FF1DC6D9-E91A-4CA3-A343-6EABD742591B}"/>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682C1C4-B9CF-46B1-9E9E-EBA2F9E9C5D7}"/>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楕円 406">
          <a:extLst>
            <a:ext uri="{FF2B5EF4-FFF2-40B4-BE49-F238E27FC236}">
              <a16:creationId xmlns:a16="http://schemas.microsoft.com/office/drawing/2014/main" id="{0780F799-2529-4FAA-BC1E-3396B1B0FF76}"/>
            </a:ext>
          </a:extLst>
        </xdr:cNvPr>
        <xdr:cNvSpPr/>
      </xdr:nvSpPr>
      <xdr:spPr>
        <a:xfrm>
          <a:off x="4127500" y="1753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8726</xdr:rowOff>
    </xdr:from>
    <xdr:ext cx="405111" cy="259045"/>
    <xdr:sp macro="" textlink="">
      <xdr:nvSpPr>
        <xdr:cNvPr id="408" name="【市民会館】&#10;有形固定資産減価償却率該当値テキスト">
          <a:extLst>
            <a:ext uri="{FF2B5EF4-FFF2-40B4-BE49-F238E27FC236}">
              <a16:creationId xmlns:a16="http://schemas.microsoft.com/office/drawing/2014/main" id="{8162FA77-244C-49FB-81AD-FB8FFBEC5E9C}"/>
            </a:ext>
          </a:extLst>
        </xdr:cNvPr>
        <xdr:cNvSpPr txBox="1"/>
      </xdr:nvSpPr>
      <xdr:spPr>
        <a:xfrm>
          <a:off x="4216400" y="17509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157662</xdr:rowOff>
    </xdr:from>
    <xdr:to>
      <xdr:col>20</xdr:col>
      <xdr:colOff>38100</xdr:colOff>
      <xdr:row>106</xdr:row>
      <xdr:rowOff>87812</xdr:rowOff>
    </xdr:to>
    <xdr:sp macro="" textlink="">
      <xdr:nvSpPr>
        <xdr:cNvPr id="409" name="楕円 408">
          <a:extLst>
            <a:ext uri="{FF2B5EF4-FFF2-40B4-BE49-F238E27FC236}">
              <a16:creationId xmlns:a16="http://schemas.microsoft.com/office/drawing/2014/main" id="{611E5CDE-1212-4C02-B18A-FD40736144A3}"/>
            </a:ext>
          </a:extLst>
        </xdr:cNvPr>
        <xdr:cNvSpPr/>
      </xdr:nvSpPr>
      <xdr:spPr>
        <a:xfrm>
          <a:off x="3384550" y="174931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37012</xdr:rowOff>
    </xdr:from>
    <xdr:to>
      <xdr:col>24</xdr:col>
      <xdr:colOff>63500</xdr:colOff>
      <xdr:row>106</xdr:row>
      <xdr:rowOff>81099</xdr:rowOff>
    </xdr:to>
    <xdr:cxnSp macro="">
      <xdr:nvCxnSpPr>
        <xdr:cNvPr id="410" name="直線コネクタ 409">
          <a:extLst>
            <a:ext uri="{FF2B5EF4-FFF2-40B4-BE49-F238E27FC236}">
              <a16:creationId xmlns:a16="http://schemas.microsoft.com/office/drawing/2014/main" id="{41DFFC05-D577-412B-A4EE-C3719C16749F}"/>
            </a:ext>
          </a:extLst>
        </xdr:cNvPr>
        <xdr:cNvCxnSpPr/>
      </xdr:nvCxnSpPr>
      <xdr:spPr>
        <a:xfrm>
          <a:off x="3429000" y="17537612"/>
          <a:ext cx="7493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134801</xdr:rowOff>
    </xdr:from>
    <xdr:to>
      <xdr:col>15</xdr:col>
      <xdr:colOff>101600</xdr:colOff>
      <xdr:row>106</xdr:row>
      <xdr:rowOff>64951</xdr:rowOff>
    </xdr:to>
    <xdr:sp macro="" textlink="">
      <xdr:nvSpPr>
        <xdr:cNvPr id="411" name="楕円 410">
          <a:extLst>
            <a:ext uri="{FF2B5EF4-FFF2-40B4-BE49-F238E27FC236}">
              <a16:creationId xmlns:a16="http://schemas.microsoft.com/office/drawing/2014/main" id="{C1CF0EB6-F6AF-450A-B87D-04CA5031F621}"/>
            </a:ext>
          </a:extLst>
        </xdr:cNvPr>
        <xdr:cNvSpPr/>
      </xdr:nvSpPr>
      <xdr:spPr>
        <a:xfrm>
          <a:off x="2571750" y="174703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14151</xdr:rowOff>
    </xdr:from>
    <xdr:to>
      <xdr:col>19</xdr:col>
      <xdr:colOff>177800</xdr:colOff>
      <xdr:row>106</xdr:row>
      <xdr:rowOff>37012</xdr:rowOff>
    </xdr:to>
    <xdr:cxnSp macro="">
      <xdr:nvCxnSpPr>
        <xdr:cNvPr id="412" name="直線コネクタ 411">
          <a:extLst>
            <a:ext uri="{FF2B5EF4-FFF2-40B4-BE49-F238E27FC236}">
              <a16:creationId xmlns:a16="http://schemas.microsoft.com/office/drawing/2014/main" id="{12EB4888-1188-411C-AD8B-E907C8148A81}"/>
            </a:ext>
          </a:extLst>
        </xdr:cNvPr>
        <xdr:cNvCxnSpPr/>
      </xdr:nvCxnSpPr>
      <xdr:spPr>
        <a:xfrm>
          <a:off x="2622550" y="17514751"/>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13" name="楕円 412">
          <a:extLst>
            <a:ext uri="{FF2B5EF4-FFF2-40B4-BE49-F238E27FC236}">
              <a16:creationId xmlns:a16="http://schemas.microsoft.com/office/drawing/2014/main" id="{8E786E94-23F0-41FE-A5D6-252929BFE084}"/>
            </a:ext>
          </a:extLst>
        </xdr:cNvPr>
        <xdr:cNvSpPr/>
      </xdr:nvSpPr>
      <xdr:spPr>
        <a:xfrm>
          <a:off x="1778000" y="174360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14151</xdr:rowOff>
    </xdr:to>
    <xdr:cxnSp macro="">
      <xdr:nvCxnSpPr>
        <xdr:cNvPr id="414" name="直線コネクタ 413">
          <a:extLst>
            <a:ext uri="{FF2B5EF4-FFF2-40B4-BE49-F238E27FC236}">
              <a16:creationId xmlns:a16="http://schemas.microsoft.com/office/drawing/2014/main" id="{198274CA-BB11-48AD-AA9E-21CD70FF8B1D}"/>
            </a:ext>
          </a:extLst>
        </xdr:cNvPr>
        <xdr:cNvCxnSpPr/>
      </xdr:nvCxnSpPr>
      <xdr:spPr>
        <a:xfrm>
          <a:off x="1828800" y="17486812"/>
          <a:ext cx="79375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66221</xdr:rowOff>
    </xdr:from>
    <xdr:to>
      <xdr:col>6</xdr:col>
      <xdr:colOff>38100</xdr:colOff>
      <xdr:row>105</xdr:row>
      <xdr:rowOff>167821</xdr:rowOff>
    </xdr:to>
    <xdr:sp macro="" textlink="">
      <xdr:nvSpPr>
        <xdr:cNvPr id="415" name="楕円 414">
          <a:extLst>
            <a:ext uri="{FF2B5EF4-FFF2-40B4-BE49-F238E27FC236}">
              <a16:creationId xmlns:a16="http://schemas.microsoft.com/office/drawing/2014/main" id="{263968B8-21C8-4CAB-9932-72664B90A2AA}"/>
            </a:ext>
          </a:extLst>
        </xdr:cNvPr>
        <xdr:cNvSpPr/>
      </xdr:nvSpPr>
      <xdr:spPr>
        <a:xfrm>
          <a:off x="984250" y="174017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117021</xdr:rowOff>
    </xdr:from>
    <xdr:to>
      <xdr:col>10</xdr:col>
      <xdr:colOff>114300</xdr:colOff>
      <xdr:row>105</xdr:row>
      <xdr:rowOff>151312</xdr:rowOff>
    </xdr:to>
    <xdr:cxnSp macro="">
      <xdr:nvCxnSpPr>
        <xdr:cNvPr id="416" name="直線コネクタ 415">
          <a:extLst>
            <a:ext uri="{FF2B5EF4-FFF2-40B4-BE49-F238E27FC236}">
              <a16:creationId xmlns:a16="http://schemas.microsoft.com/office/drawing/2014/main" id="{D1480A33-4953-4D08-A4AF-FED8943A8BEE}"/>
            </a:ext>
          </a:extLst>
        </xdr:cNvPr>
        <xdr:cNvCxnSpPr/>
      </xdr:nvCxnSpPr>
      <xdr:spPr>
        <a:xfrm>
          <a:off x="1028700" y="17452521"/>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115769</xdr:rowOff>
    </xdr:from>
    <xdr:ext cx="405111" cy="259045"/>
    <xdr:sp macro="" textlink="">
      <xdr:nvSpPr>
        <xdr:cNvPr id="417" name="n_1aveValue【市民会館】&#10;有形固定資産減価償却率">
          <a:extLst>
            <a:ext uri="{FF2B5EF4-FFF2-40B4-BE49-F238E27FC236}">
              <a16:creationId xmlns:a16="http://schemas.microsoft.com/office/drawing/2014/main" id="{391C125C-B0F3-4A8D-A1E0-6F671BEE79C3}"/>
            </a:ext>
          </a:extLst>
        </xdr:cNvPr>
        <xdr:cNvSpPr txBox="1"/>
      </xdr:nvSpPr>
      <xdr:spPr>
        <a:xfrm>
          <a:off x="3239144" y="1695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418" name="n_2aveValue【市民会館】&#10;有形固定資産減価償却率">
          <a:extLst>
            <a:ext uri="{FF2B5EF4-FFF2-40B4-BE49-F238E27FC236}">
              <a16:creationId xmlns:a16="http://schemas.microsoft.com/office/drawing/2014/main" id="{ED4482A2-7265-43BB-9D93-8C59BCCA530A}"/>
            </a:ext>
          </a:extLst>
        </xdr:cNvPr>
        <xdr:cNvSpPr txBox="1"/>
      </xdr:nvSpPr>
      <xdr:spPr>
        <a:xfrm>
          <a:off x="2439044" y="169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61884</xdr:rowOff>
    </xdr:from>
    <xdr:ext cx="405111" cy="259045"/>
    <xdr:sp macro="" textlink="">
      <xdr:nvSpPr>
        <xdr:cNvPr id="419" name="n_3aveValue【市民会館】&#10;有形固定資産減価償却率">
          <a:extLst>
            <a:ext uri="{FF2B5EF4-FFF2-40B4-BE49-F238E27FC236}">
              <a16:creationId xmlns:a16="http://schemas.microsoft.com/office/drawing/2014/main" id="{C4E79D94-B9B4-4F77-B076-0D0977E61601}"/>
            </a:ext>
          </a:extLst>
        </xdr:cNvPr>
        <xdr:cNvSpPr txBox="1"/>
      </xdr:nvSpPr>
      <xdr:spPr>
        <a:xfrm>
          <a:off x="1645294" y="17067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27595</xdr:rowOff>
    </xdr:from>
    <xdr:ext cx="405111" cy="259045"/>
    <xdr:sp macro="" textlink="">
      <xdr:nvSpPr>
        <xdr:cNvPr id="420" name="n_4aveValue【市民会館】&#10;有形固定資産減価償却率">
          <a:extLst>
            <a:ext uri="{FF2B5EF4-FFF2-40B4-BE49-F238E27FC236}">
              <a16:creationId xmlns:a16="http://schemas.microsoft.com/office/drawing/2014/main" id="{AD6E742A-0657-4EBF-900C-7806EF9C0930}"/>
            </a:ext>
          </a:extLst>
        </xdr:cNvPr>
        <xdr:cNvSpPr txBox="1"/>
      </xdr:nvSpPr>
      <xdr:spPr>
        <a:xfrm>
          <a:off x="851544" y="1703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78939</xdr:rowOff>
    </xdr:from>
    <xdr:ext cx="405111" cy="259045"/>
    <xdr:sp macro="" textlink="">
      <xdr:nvSpPr>
        <xdr:cNvPr id="421" name="n_1mainValue【市民会館】&#10;有形固定資産減価償却率">
          <a:extLst>
            <a:ext uri="{FF2B5EF4-FFF2-40B4-BE49-F238E27FC236}">
              <a16:creationId xmlns:a16="http://schemas.microsoft.com/office/drawing/2014/main" id="{2CACF103-4596-4268-877F-B193C0DE3334}"/>
            </a:ext>
          </a:extLst>
        </xdr:cNvPr>
        <xdr:cNvSpPr txBox="1"/>
      </xdr:nvSpPr>
      <xdr:spPr>
        <a:xfrm>
          <a:off x="3239144" y="1757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56078</xdr:rowOff>
    </xdr:from>
    <xdr:ext cx="405111" cy="259045"/>
    <xdr:sp macro="" textlink="">
      <xdr:nvSpPr>
        <xdr:cNvPr id="422" name="n_2mainValue【市民会館】&#10;有形固定資産減価償却率">
          <a:extLst>
            <a:ext uri="{FF2B5EF4-FFF2-40B4-BE49-F238E27FC236}">
              <a16:creationId xmlns:a16="http://schemas.microsoft.com/office/drawing/2014/main" id="{D4E5E1FF-4E4A-4859-8028-B9834A4ECE2D}"/>
            </a:ext>
          </a:extLst>
        </xdr:cNvPr>
        <xdr:cNvSpPr txBox="1"/>
      </xdr:nvSpPr>
      <xdr:spPr>
        <a:xfrm>
          <a:off x="2439044" y="17556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macro="" textlink="">
      <xdr:nvSpPr>
        <xdr:cNvPr id="423" name="n_3mainValue【市民会館】&#10;有形固定資産減価償却率">
          <a:extLst>
            <a:ext uri="{FF2B5EF4-FFF2-40B4-BE49-F238E27FC236}">
              <a16:creationId xmlns:a16="http://schemas.microsoft.com/office/drawing/2014/main" id="{AE11CDE7-9D1D-4D96-8B55-4DDE3C5896B5}"/>
            </a:ext>
          </a:extLst>
        </xdr:cNvPr>
        <xdr:cNvSpPr txBox="1"/>
      </xdr:nvSpPr>
      <xdr:spPr>
        <a:xfrm>
          <a:off x="1645294" y="1752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158948</xdr:rowOff>
    </xdr:from>
    <xdr:ext cx="405111" cy="259045"/>
    <xdr:sp macro="" textlink="">
      <xdr:nvSpPr>
        <xdr:cNvPr id="424" name="n_4mainValue【市民会館】&#10;有形固定資産減価償却率">
          <a:extLst>
            <a:ext uri="{FF2B5EF4-FFF2-40B4-BE49-F238E27FC236}">
              <a16:creationId xmlns:a16="http://schemas.microsoft.com/office/drawing/2014/main" id="{3CF33AA5-3D1E-4F8C-B8D1-0605B8CDFB8A}"/>
            </a:ext>
          </a:extLst>
        </xdr:cNvPr>
        <xdr:cNvSpPr txBox="1"/>
      </xdr:nvSpPr>
      <xdr:spPr>
        <a:xfrm>
          <a:off x="851544" y="17494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E96A59CA-86D2-427D-A733-D11449947AC2}"/>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31CAA51C-7E14-4817-B535-CFE974ECD563}"/>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356D12B4-4EA1-40CE-9E5D-B32A2987BCFD}"/>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3A46ED70-8ACB-4F12-BE67-9D3B68B615D5}"/>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C2B15C2E-9825-4B48-81CA-8672F5AFD3EC}"/>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492793B1-0C4D-4637-8637-650B60A96090}"/>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E1BCC9D2-0585-4081-B0F8-B9B552545D91}"/>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2DD6503F-CC7B-4553-8940-9869075673E8}"/>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4E93424B-2D5B-46C6-8220-7FBDC9091F5D}"/>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58870603-B548-4C47-84B5-759032228871}"/>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5" name="直線コネクタ 434">
          <a:extLst>
            <a:ext uri="{FF2B5EF4-FFF2-40B4-BE49-F238E27FC236}">
              <a16:creationId xmlns:a16="http://schemas.microsoft.com/office/drawing/2014/main" id="{C3EE9838-855E-41B9-94C0-EF013578422E}"/>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6" name="テキスト ボックス 435">
          <a:extLst>
            <a:ext uri="{FF2B5EF4-FFF2-40B4-BE49-F238E27FC236}">
              <a16:creationId xmlns:a16="http://schemas.microsoft.com/office/drawing/2014/main" id="{D9781C1C-99B8-4188-AD13-751EBC097AFD}"/>
            </a:ext>
          </a:extLst>
        </xdr:cNvPr>
        <xdr:cNvSpPr txBox="1"/>
      </xdr:nvSpPr>
      <xdr:spPr>
        <a:xfrm>
          <a:off x="55272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7" name="直線コネクタ 436">
          <a:extLst>
            <a:ext uri="{FF2B5EF4-FFF2-40B4-BE49-F238E27FC236}">
              <a16:creationId xmlns:a16="http://schemas.microsoft.com/office/drawing/2014/main" id="{58EB1EE6-28C8-4342-A9A9-6BC5AF5599B2}"/>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8" name="テキスト ボックス 437">
          <a:extLst>
            <a:ext uri="{FF2B5EF4-FFF2-40B4-BE49-F238E27FC236}">
              <a16:creationId xmlns:a16="http://schemas.microsoft.com/office/drawing/2014/main" id="{C74BA4E3-1EEA-4F9E-99E1-FEF20DC518D0}"/>
            </a:ext>
          </a:extLst>
        </xdr:cNvPr>
        <xdr:cNvSpPr txBox="1"/>
      </xdr:nvSpPr>
      <xdr:spPr>
        <a:xfrm>
          <a:off x="552722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9" name="直線コネクタ 438">
          <a:extLst>
            <a:ext uri="{FF2B5EF4-FFF2-40B4-BE49-F238E27FC236}">
              <a16:creationId xmlns:a16="http://schemas.microsoft.com/office/drawing/2014/main" id="{2CD7EB84-7461-4D7F-A215-FFC0F77CFB14}"/>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0" name="テキスト ボックス 439">
          <a:extLst>
            <a:ext uri="{FF2B5EF4-FFF2-40B4-BE49-F238E27FC236}">
              <a16:creationId xmlns:a16="http://schemas.microsoft.com/office/drawing/2014/main" id="{60C47EFC-87BD-43F3-BC7A-BD29D50D2B66}"/>
            </a:ext>
          </a:extLst>
        </xdr:cNvPr>
        <xdr:cNvSpPr txBox="1"/>
      </xdr:nvSpPr>
      <xdr:spPr>
        <a:xfrm>
          <a:off x="552722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1" name="直線コネクタ 440">
          <a:extLst>
            <a:ext uri="{FF2B5EF4-FFF2-40B4-BE49-F238E27FC236}">
              <a16:creationId xmlns:a16="http://schemas.microsoft.com/office/drawing/2014/main" id="{965A388F-C90A-4464-B93D-3A070D42A3A0}"/>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2" name="テキスト ボックス 441">
          <a:extLst>
            <a:ext uri="{FF2B5EF4-FFF2-40B4-BE49-F238E27FC236}">
              <a16:creationId xmlns:a16="http://schemas.microsoft.com/office/drawing/2014/main" id="{99C2F4E7-5CED-485D-A6BE-28ED196DC299}"/>
            </a:ext>
          </a:extLst>
        </xdr:cNvPr>
        <xdr:cNvSpPr txBox="1"/>
      </xdr:nvSpPr>
      <xdr:spPr>
        <a:xfrm>
          <a:off x="552722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3" name="直線コネクタ 442">
          <a:extLst>
            <a:ext uri="{FF2B5EF4-FFF2-40B4-BE49-F238E27FC236}">
              <a16:creationId xmlns:a16="http://schemas.microsoft.com/office/drawing/2014/main" id="{1BF00D36-D9DB-4D14-A7D8-3A819456CD79}"/>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4" name="テキスト ボックス 443">
          <a:extLst>
            <a:ext uri="{FF2B5EF4-FFF2-40B4-BE49-F238E27FC236}">
              <a16:creationId xmlns:a16="http://schemas.microsoft.com/office/drawing/2014/main" id="{E687FE88-7CA4-478A-995C-DF1871815297}"/>
            </a:ext>
          </a:extLst>
        </xdr:cNvPr>
        <xdr:cNvSpPr txBox="1"/>
      </xdr:nvSpPr>
      <xdr:spPr>
        <a:xfrm>
          <a:off x="552722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5" name="直線コネクタ 444">
          <a:extLst>
            <a:ext uri="{FF2B5EF4-FFF2-40B4-BE49-F238E27FC236}">
              <a16:creationId xmlns:a16="http://schemas.microsoft.com/office/drawing/2014/main" id="{001AA22B-B955-42F0-8A0E-6132C733BC0D}"/>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6" name="テキスト ボックス 445">
          <a:extLst>
            <a:ext uri="{FF2B5EF4-FFF2-40B4-BE49-F238E27FC236}">
              <a16:creationId xmlns:a16="http://schemas.microsoft.com/office/drawing/2014/main" id="{A9BEA3B1-114C-4E01-A1C6-A4555D6A19E9}"/>
            </a:ext>
          </a:extLst>
        </xdr:cNvPr>
        <xdr:cNvSpPr txBox="1"/>
      </xdr:nvSpPr>
      <xdr:spPr>
        <a:xfrm>
          <a:off x="552722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F860904E-19C8-4D13-A5C6-A1C2F7FAFC0A}"/>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DDBFC672-4FB4-4970-9081-9C1B1A1A685C}"/>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a:extLst>
            <a:ext uri="{FF2B5EF4-FFF2-40B4-BE49-F238E27FC236}">
              <a16:creationId xmlns:a16="http://schemas.microsoft.com/office/drawing/2014/main" id="{D15C6930-8D99-4671-A525-F1282D43DDB6}"/>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450" name="直線コネクタ 449">
          <a:extLst>
            <a:ext uri="{FF2B5EF4-FFF2-40B4-BE49-F238E27FC236}">
              <a16:creationId xmlns:a16="http://schemas.microsoft.com/office/drawing/2014/main" id="{CF5F6EFF-3026-4EE1-8BE9-7AFA7156F593}"/>
            </a:ext>
          </a:extLst>
        </xdr:cNvPr>
        <xdr:cNvCxnSpPr/>
      </xdr:nvCxnSpPr>
      <xdr:spPr>
        <a:xfrm flipV="1">
          <a:off x="9429115" y="16460288"/>
          <a:ext cx="0" cy="155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51" name="【市民会館】&#10;一人当たり面積最小値テキスト">
          <a:extLst>
            <a:ext uri="{FF2B5EF4-FFF2-40B4-BE49-F238E27FC236}">
              <a16:creationId xmlns:a16="http://schemas.microsoft.com/office/drawing/2014/main" id="{9B58126D-B695-4426-9CDE-D64CBCCA3C98}"/>
            </a:ext>
          </a:extLst>
        </xdr:cNvPr>
        <xdr:cNvSpPr txBox="1"/>
      </xdr:nvSpPr>
      <xdr:spPr>
        <a:xfrm>
          <a:off x="9467850" y="1802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52" name="直線コネクタ 451">
          <a:extLst>
            <a:ext uri="{FF2B5EF4-FFF2-40B4-BE49-F238E27FC236}">
              <a16:creationId xmlns:a16="http://schemas.microsoft.com/office/drawing/2014/main" id="{ED20BD69-7E12-4682-B60D-FF43BC944161}"/>
            </a:ext>
          </a:extLst>
        </xdr:cNvPr>
        <xdr:cNvCxnSpPr/>
      </xdr:nvCxnSpPr>
      <xdr:spPr>
        <a:xfrm>
          <a:off x="9359900" y="18018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453" name="【市民会館】&#10;一人当たり面積最大値テキスト">
          <a:extLst>
            <a:ext uri="{FF2B5EF4-FFF2-40B4-BE49-F238E27FC236}">
              <a16:creationId xmlns:a16="http://schemas.microsoft.com/office/drawing/2014/main" id="{3F6FA6FF-C26E-4A52-A535-6DB4030ADEAA}"/>
            </a:ext>
          </a:extLst>
        </xdr:cNvPr>
        <xdr:cNvSpPr txBox="1"/>
      </xdr:nvSpPr>
      <xdr:spPr>
        <a:xfrm>
          <a:off x="9467850" y="1624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454" name="直線コネクタ 453">
          <a:extLst>
            <a:ext uri="{FF2B5EF4-FFF2-40B4-BE49-F238E27FC236}">
              <a16:creationId xmlns:a16="http://schemas.microsoft.com/office/drawing/2014/main" id="{B0F74E2E-A340-4A9E-99E4-FF493E8D4356}"/>
            </a:ext>
          </a:extLst>
        </xdr:cNvPr>
        <xdr:cNvCxnSpPr/>
      </xdr:nvCxnSpPr>
      <xdr:spPr>
        <a:xfrm>
          <a:off x="9359900" y="16460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90732</xdr:rowOff>
    </xdr:from>
    <xdr:ext cx="469744" cy="259045"/>
    <xdr:sp macro="" textlink="">
      <xdr:nvSpPr>
        <xdr:cNvPr id="455" name="【市民会館】&#10;一人当たり面積平均値テキスト">
          <a:extLst>
            <a:ext uri="{FF2B5EF4-FFF2-40B4-BE49-F238E27FC236}">
              <a16:creationId xmlns:a16="http://schemas.microsoft.com/office/drawing/2014/main" id="{20BB8C90-591A-4A79-98A9-AEED22427B70}"/>
            </a:ext>
          </a:extLst>
        </xdr:cNvPr>
        <xdr:cNvSpPr txBox="1"/>
      </xdr:nvSpPr>
      <xdr:spPr>
        <a:xfrm>
          <a:off x="9467850" y="17426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456" name="フローチャート: 判断 455">
          <a:extLst>
            <a:ext uri="{FF2B5EF4-FFF2-40B4-BE49-F238E27FC236}">
              <a16:creationId xmlns:a16="http://schemas.microsoft.com/office/drawing/2014/main" id="{14CFFE6C-D789-43F5-9BF7-310FEB040D7D}"/>
            </a:ext>
          </a:extLst>
        </xdr:cNvPr>
        <xdr:cNvSpPr/>
      </xdr:nvSpPr>
      <xdr:spPr>
        <a:xfrm>
          <a:off x="9398000" y="17568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457" name="フローチャート: 判断 456">
          <a:extLst>
            <a:ext uri="{FF2B5EF4-FFF2-40B4-BE49-F238E27FC236}">
              <a16:creationId xmlns:a16="http://schemas.microsoft.com/office/drawing/2014/main" id="{9222921A-A751-465C-9A95-BEFC0E4A0741}"/>
            </a:ext>
          </a:extLst>
        </xdr:cNvPr>
        <xdr:cNvSpPr/>
      </xdr:nvSpPr>
      <xdr:spPr>
        <a:xfrm>
          <a:off x="8636000" y="17574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152763</xdr:rowOff>
    </xdr:from>
    <xdr:to>
      <xdr:col>46</xdr:col>
      <xdr:colOff>38100</xdr:colOff>
      <xdr:row>107</xdr:row>
      <xdr:rowOff>82913</xdr:rowOff>
    </xdr:to>
    <xdr:sp macro="" textlink="">
      <xdr:nvSpPr>
        <xdr:cNvPr id="458" name="フローチャート: 判断 457">
          <a:extLst>
            <a:ext uri="{FF2B5EF4-FFF2-40B4-BE49-F238E27FC236}">
              <a16:creationId xmlns:a16="http://schemas.microsoft.com/office/drawing/2014/main" id="{52AAD947-FC9F-44C2-924C-8C78E7D11A8D}"/>
            </a:ext>
          </a:extLst>
        </xdr:cNvPr>
        <xdr:cNvSpPr/>
      </xdr:nvSpPr>
      <xdr:spPr>
        <a:xfrm>
          <a:off x="7842250" y="176533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59" name="フローチャート: 判断 458">
          <a:extLst>
            <a:ext uri="{FF2B5EF4-FFF2-40B4-BE49-F238E27FC236}">
              <a16:creationId xmlns:a16="http://schemas.microsoft.com/office/drawing/2014/main" id="{2EE96F40-5AF7-45BA-A510-255D20455F02}"/>
            </a:ext>
          </a:extLst>
        </xdr:cNvPr>
        <xdr:cNvSpPr/>
      </xdr:nvSpPr>
      <xdr:spPr>
        <a:xfrm>
          <a:off x="702945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60" name="フローチャート: 判断 459">
          <a:extLst>
            <a:ext uri="{FF2B5EF4-FFF2-40B4-BE49-F238E27FC236}">
              <a16:creationId xmlns:a16="http://schemas.microsoft.com/office/drawing/2014/main" id="{D724C9AB-F236-420B-AE52-9F9653BC41CF}"/>
            </a:ext>
          </a:extLst>
        </xdr:cNvPr>
        <xdr:cNvSpPr/>
      </xdr:nvSpPr>
      <xdr:spPr>
        <a:xfrm>
          <a:off x="62357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C6777B54-1761-4C37-9E58-9585A86EAD5F}"/>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3FFD6D84-8EFE-42F2-B5E0-75DC0131BE01}"/>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7969C3CB-4603-4419-8052-6F3D2BED456B}"/>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FD42A2D-ACD2-4437-A17B-AFC12314355E}"/>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D46BD7D-269C-47C3-A802-4152D181C03A}"/>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160927</xdr:rowOff>
    </xdr:from>
    <xdr:to>
      <xdr:col>55</xdr:col>
      <xdr:colOff>50800</xdr:colOff>
      <xdr:row>108</xdr:row>
      <xdr:rowOff>91077</xdr:rowOff>
    </xdr:to>
    <xdr:sp macro="" textlink="">
      <xdr:nvSpPr>
        <xdr:cNvPr id="466" name="楕円 465">
          <a:extLst>
            <a:ext uri="{FF2B5EF4-FFF2-40B4-BE49-F238E27FC236}">
              <a16:creationId xmlns:a16="http://schemas.microsoft.com/office/drawing/2014/main" id="{02DFC6BC-A4FC-457D-A5C4-8DE067D3578B}"/>
            </a:ext>
          </a:extLst>
        </xdr:cNvPr>
        <xdr:cNvSpPr/>
      </xdr:nvSpPr>
      <xdr:spPr>
        <a:xfrm>
          <a:off x="9398000" y="178266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139354</xdr:rowOff>
    </xdr:from>
    <xdr:ext cx="469744" cy="259045"/>
    <xdr:sp macro="" textlink="">
      <xdr:nvSpPr>
        <xdr:cNvPr id="467" name="【市民会館】&#10;一人当たり面積該当値テキスト">
          <a:extLst>
            <a:ext uri="{FF2B5EF4-FFF2-40B4-BE49-F238E27FC236}">
              <a16:creationId xmlns:a16="http://schemas.microsoft.com/office/drawing/2014/main" id="{BE72AF8A-D725-42AE-93BC-B93D5B7850DA}"/>
            </a:ext>
          </a:extLst>
        </xdr:cNvPr>
        <xdr:cNvSpPr txBox="1"/>
      </xdr:nvSpPr>
      <xdr:spPr>
        <a:xfrm>
          <a:off x="9467850" y="1780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159294</xdr:rowOff>
    </xdr:from>
    <xdr:to>
      <xdr:col>50</xdr:col>
      <xdr:colOff>165100</xdr:colOff>
      <xdr:row>108</xdr:row>
      <xdr:rowOff>89444</xdr:rowOff>
    </xdr:to>
    <xdr:sp macro="" textlink="">
      <xdr:nvSpPr>
        <xdr:cNvPr id="468" name="楕円 467">
          <a:extLst>
            <a:ext uri="{FF2B5EF4-FFF2-40B4-BE49-F238E27FC236}">
              <a16:creationId xmlns:a16="http://schemas.microsoft.com/office/drawing/2014/main" id="{4D3A016B-FE43-4745-88F2-89FEA99C4106}"/>
            </a:ext>
          </a:extLst>
        </xdr:cNvPr>
        <xdr:cNvSpPr/>
      </xdr:nvSpPr>
      <xdr:spPr>
        <a:xfrm>
          <a:off x="8636000" y="17824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38644</xdr:rowOff>
    </xdr:from>
    <xdr:to>
      <xdr:col>55</xdr:col>
      <xdr:colOff>0</xdr:colOff>
      <xdr:row>108</xdr:row>
      <xdr:rowOff>40277</xdr:rowOff>
    </xdr:to>
    <xdr:cxnSp macro="">
      <xdr:nvCxnSpPr>
        <xdr:cNvPr id="469" name="直線コネクタ 468">
          <a:extLst>
            <a:ext uri="{FF2B5EF4-FFF2-40B4-BE49-F238E27FC236}">
              <a16:creationId xmlns:a16="http://schemas.microsoft.com/office/drawing/2014/main" id="{0CE773C9-0A85-45D0-AB39-22B0FF12A355}"/>
            </a:ext>
          </a:extLst>
        </xdr:cNvPr>
        <xdr:cNvCxnSpPr/>
      </xdr:nvCxnSpPr>
      <xdr:spPr>
        <a:xfrm>
          <a:off x="8686800" y="17869444"/>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67855</xdr:rowOff>
    </xdr:from>
    <xdr:to>
      <xdr:col>46</xdr:col>
      <xdr:colOff>38100</xdr:colOff>
      <xdr:row>108</xdr:row>
      <xdr:rowOff>169455</xdr:rowOff>
    </xdr:to>
    <xdr:sp macro="" textlink="">
      <xdr:nvSpPr>
        <xdr:cNvPr id="470" name="楕円 469">
          <a:extLst>
            <a:ext uri="{FF2B5EF4-FFF2-40B4-BE49-F238E27FC236}">
              <a16:creationId xmlns:a16="http://schemas.microsoft.com/office/drawing/2014/main" id="{BAFB9382-C3EE-4ECB-96C1-7FE722835A51}"/>
            </a:ext>
          </a:extLst>
        </xdr:cNvPr>
        <xdr:cNvSpPr/>
      </xdr:nvSpPr>
      <xdr:spPr>
        <a:xfrm>
          <a:off x="7842250" y="17898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38644</xdr:rowOff>
    </xdr:from>
    <xdr:to>
      <xdr:col>50</xdr:col>
      <xdr:colOff>114300</xdr:colOff>
      <xdr:row>108</xdr:row>
      <xdr:rowOff>118655</xdr:rowOff>
    </xdr:to>
    <xdr:cxnSp macro="">
      <xdr:nvCxnSpPr>
        <xdr:cNvPr id="471" name="直線コネクタ 470">
          <a:extLst>
            <a:ext uri="{FF2B5EF4-FFF2-40B4-BE49-F238E27FC236}">
              <a16:creationId xmlns:a16="http://schemas.microsoft.com/office/drawing/2014/main" id="{D5B3B76A-E76B-4112-BB58-E4CB3690A666}"/>
            </a:ext>
          </a:extLst>
        </xdr:cNvPr>
        <xdr:cNvCxnSpPr/>
      </xdr:nvCxnSpPr>
      <xdr:spPr>
        <a:xfrm flipV="1">
          <a:off x="7886700" y="17869444"/>
          <a:ext cx="8001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69487</xdr:rowOff>
    </xdr:from>
    <xdr:to>
      <xdr:col>41</xdr:col>
      <xdr:colOff>101600</xdr:colOff>
      <xdr:row>108</xdr:row>
      <xdr:rowOff>171087</xdr:rowOff>
    </xdr:to>
    <xdr:sp macro="" textlink="">
      <xdr:nvSpPr>
        <xdr:cNvPr id="472" name="楕円 471">
          <a:extLst>
            <a:ext uri="{FF2B5EF4-FFF2-40B4-BE49-F238E27FC236}">
              <a16:creationId xmlns:a16="http://schemas.microsoft.com/office/drawing/2014/main" id="{44F69DBA-8B4E-4B06-B774-35EF78B84090}"/>
            </a:ext>
          </a:extLst>
        </xdr:cNvPr>
        <xdr:cNvSpPr/>
      </xdr:nvSpPr>
      <xdr:spPr>
        <a:xfrm>
          <a:off x="7029450" y="17900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118655</xdr:rowOff>
    </xdr:from>
    <xdr:to>
      <xdr:col>45</xdr:col>
      <xdr:colOff>177800</xdr:colOff>
      <xdr:row>108</xdr:row>
      <xdr:rowOff>120287</xdr:rowOff>
    </xdr:to>
    <xdr:cxnSp macro="">
      <xdr:nvCxnSpPr>
        <xdr:cNvPr id="473" name="直線コネクタ 472">
          <a:extLst>
            <a:ext uri="{FF2B5EF4-FFF2-40B4-BE49-F238E27FC236}">
              <a16:creationId xmlns:a16="http://schemas.microsoft.com/office/drawing/2014/main" id="{60B9E4D4-854D-4F97-B8C2-E317B594EE75}"/>
            </a:ext>
          </a:extLst>
        </xdr:cNvPr>
        <xdr:cNvCxnSpPr/>
      </xdr:nvCxnSpPr>
      <xdr:spPr>
        <a:xfrm flipV="1">
          <a:off x="7080250" y="17949455"/>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71120</xdr:rowOff>
    </xdr:from>
    <xdr:to>
      <xdr:col>36</xdr:col>
      <xdr:colOff>165100</xdr:colOff>
      <xdr:row>109</xdr:row>
      <xdr:rowOff>1270</xdr:rowOff>
    </xdr:to>
    <xdr:sp macro="" textlink="">
      <xdr:nvSpPr>
        <xdr:cNvPr id="474" name="楕円 473">
          <a:extLst>
            <a:ext uri="{FF2B5EF4-FFF2-40B4-BE49-F238E27FC236}">
              <a16:creationId xmlns:a16="http://schemas.microsoft.com/office/drawing/2014/main" id="{3B3E42F6-E027-4086-9E70-52D284FBD8E7}"/>
            </a:ext>
          </a:extLst>
        </xdr:cNvPr>
        <xdr:cNvSpPr/>
      </xdr:nvSpPr>
      <xdr:spPr>
        <a:xfrm>
          <a:off x="6235700" y="17901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120287</xdr:rowOff>
    </xdr:from>
    <xdr:to>
      <xdr:col>41</xdr:col>
      <xdr:colOff>50800</xdr:colOff>
      <xdr:row>108</xdr:row>
      <xdr:rowOff>121920</xdr:rowOff>
    </xdr:to>
    <xdr:cxnSp macro="">
      <xdr:nvCxnSpPr>
        <xdr:cNvPr id="475" name="直線コネクタ 474">
          <a:extLst>
            <a:ext uri="{FF2B5EF4-FFF2-40B4-BE49-F238E27FC236}">
              <a16:creationId xmlns:a16="http://schemas.microsoft.com/office/drawing/2014/main" id="{9B917B74-7A26-4A1D-9473-6AE23BE8F97C}"/>
            </a:ext>
          </a:extLst>
        </xdr:cNvPr>
        <xdr:cNvCxnSpPr/>
      </xdr:nvCxnSpPr>
      <xdr:spPr>
        <a:xfrm flipV="1">
          <a:off x="6286500" y="17951087"/>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21063</xdr:rowOff>
    </xdr:from>
    <xdr:ext cx="469744" cy="259045"/>
    <xdr:sp macro="" textlink="">
      <xdr:nvSpPr>
        <xdr:cNvPr id="476" name="n_1aveValue【市民会館】&#10;一人当たり面積">
          <a:extLst>
            <a:ext uri="{FF2B5EF4-FFF2-40B4-BE49-F238E27FC236}">
              <a16:creationId xmlns:a16="http://schemas.microsoft.com/office/drawing/2014/main" id="{5C920C26-1F66-42C8-8773-DF698564D5E8}"/>
            </a:ext>
          </a:extLst>
        </xdr:cNvPr>
        <xdr:cNvSpPr txBox="1"/>
      </xdr:nvSpPr>
      <xdr:spPr>
        <a:xfrm>
          <a:off x="8458277" y="173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99440</xdr:rowOff>
    </xdr:from>
    <xdr:ext cx="469744" cy="259045"/>
    <xdr:sp macro="" textlink="">
      <xdr:nvSpPr>
        <xdr:cNvPr id="477" name="n_2aveValue【市民会館】&#10;一人当たり面積">
          <a:extLst>
            <a:ext uri="{FF2B5EF4-FFF2-40B4-BE49-F238E27FC236}">
              <a16:creationId xmlns:a16="http://schemas.microsoft.com/office/drawing/2014/main" id="{9A7DE44A-24C5-43E2-A915-9E8E9D08C4D6}"/>
            </a:ext>
          </a:extLst>
        </xdr:cNvPr>
        <xdr:cNvSpPr txBox="1"/>
      </xdr:nvSpPr>
      <xdr:spPr>
        <a:xfrm>
          <a:off x="7677227" y="174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166388</xdr:rowOff>
    </xdr:from>
    <xdr:ext cx="469744" cy="259045"/>
    <xdr:sp macro="" textlink="">
      <xdr:nvSpPr>
        <xdr:cNvPr id="478" name="n_3aveValue【市民会館】&#10;一人当たり面積">
          <a:extLst>
            <a:ext uri="{FF2B5EF4-FFF2-40B4-BE49-F238E27FC236}">
              <a16:creationId xmlns:a16="http://schemas.microsoft.com/office/drawing/2014/main" id="{C83A44EE-BABA-4D7D-9FB8-2AAD22D3FC5E}"/>
            </a:ext>
          </a:extLst>
        </xdr:cNvPr>
        <xdr:cNvSpPr txBox="1"/>
      </xdr:nvSpPr>
      <xdr:spPr>
        <a:xfrm>
          <a:off x="68644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79" name="n_4aveValue【市民会館】&#10;一人当たり面積">
          <a:extLst>
            <a:ext uri="{FF2B5EF4-FFF2-40B4-BE49-F238E27FC236}">
              <a16:creationId xmlns:a16="http://schemas.microsoft.com/office/drawing/2014/main" id="{732A1707-B5A2-4035-A900-0624C42660DA}"/>
            </a:ext>
          </a:extLst>
        </xdr:cNvPr>
        <xdr:cNvSpPr txBox="1"/>
      </xdr:nvSpPr>
      <xdr:spPr>
        <a:xfrm>
          <a:off x="607067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80571</xdr:rowOff>
    </xdr:from>
    <xdr:ext cx="469744" cy="259045"/>
    <xdr:sp macro="" textlink="">
      <xdr:nvSpPr>
        <xdr:cNvPr id="480" name="n_1mainValue【市民会館】&#10;一人当たり面積">
          <a:extLst>
            <a:ext uri="{FF2B5EF4-FFF2-40B4-BE49-F238E27FC236}">
              <a16:creationId xmlns:a16="http://schemas.microsoft.com/office/drawing/2014/main" id="{FC7C285F-823E-4C20-AD44-2AC9701FBF67}"/>
            </a:ext>
          </a:extLst>
        </xdr:cNvPr>
        <xdr:cNvSpPr txBox="1"/>
      </xdr:nvSpPr>
      <xdr:spPr>
        <a:xfrm>
          <a:off x="8458277" y="1791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160582</xdr:rowOff>
    </xdr:from>
    <xdr:ext cx="469744" cy="259045"/>
    <xdr:sp macro="" textlink="">
      <xdr:nvSpPr>
        <xdr:cNvPr id="481" name="n_2mainValue【市民会館】&#10;一人当たり面積">
          <a:extLst>
            <a:ext uri="{FF2B5EF4-FFF2-40B4-BE49-F238E27FC236}">
              <a16:creationId xmlns:a16="http://schemas.microsoft.com/office/drawing/2014/main" id="{F4144D83-CD25-4C53-A029-9C968C14B8AE}"/>
            </a:ext>
          </a:extLst>
        </xdr:cNvPr>
        <xdr:cNvSpPr txBox="1"/>
      </xdr:nvSpPr>
      <xdr:spPr>
        <a:xfrm>
          <a:off x="7677227" y="1799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162214</xdr:rowOff>
    </xdr:from>
    <xdr:ext cx="469744" cy="259045"/>
    <xdr:sp macro="" textlink="">
      <xdr:nvSpPr>
        <xdr:cNvPr id="482" name="n_3mainValue【市民会館】&#10;一人当たり面積">
          <a:extLst>
            <a:ext uri="{FF2B5EF4-FFF2-40B4-BE49-F238E27FC236}">
              <a16:creationId xmlns:a16="http://schemas.microsoft.com/office/drawing/2014/main" id="{E52DE478-D7B6-43A1-AA8A-A172EC974232}"/>
            </a:ext>
          </a:extLst>
        </xdr:cNvPr>
        <xdr:cNvSpPr txBox="1"/>
      </xdr:nvSpPr>
      <xdr:spPr>
        <a:xfrm>
          <a:off x="6864427" y="1799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163847</xdr:rowOff>
    </xdr:from>
    <xdr:ext cx="469744" cy="259045"/>
    <xdr:sp macro="" textlink="">
      <xdr:nvSpPr>
        <xdr:cNvPr id="483" name="n_4mainValue【市民会館】&#10;一人当たり面積">
          <a:extLst>
            <a:ext uri="{FF2B5EF4-FFF2-40B4-BE49-F238E27FC236}">
              <a16:creationId xmlns:a16="http://schemas.microsoft.com/office/drawing/2014/main" id="{12DC84D7-D0EC-49C2-B707-A920A6466797}"/>
            </a:ext>
          </a:extLst>
        </xdr:cNvPr>
        <xdr:cNvSpPr txBox="1"/>
      </xdr:nvSpPr>
      <xdr:spPr>
        <a:xfrm>
          <a:off x="607067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8010F4BF-1EF6-4236-B06D-34B9CE89EE6B}"/>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6A16FCDB-1130-493E-94AB-338AE395495E}"/>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FBED4BD7-A354-434D-A07B-557635EE8497}"/>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81962906-E5B1-4686-9CB2-95800063A298}"/>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B4F20B81-FC9A-4D80-8049-E85C9C5BE09B}"/>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04BBAB9E-7EBF-4D80-B969-7E6547DC747E}"/>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1BB4273D-A468-48CF-9B30-D90179C520FB}"/>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78C5CB2A-2CFE-48B0-9DE2-F8F41727578B}"/>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3076B21B-1221-4027-8E07-904761723814}"/>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41E346E9-DDCF-4420-BB74-5CFF4A96B183}"/>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57EB1CE3-68A9-451A-945C-051C01626EC3}"/>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a:extLst>
            <a:ext uri="{FF2B5EF4-FFF2-40B4-BE49-F238E27FC236}">
              <a16:creationId xmlns:a16="http://schemas.microsoft.com/office/drawing/2014/main" id="{2369C042-8AEC-4568-9CAA-82648923515D}"/>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6" name="テキスト ボックス 495">
          <a:extLst>
            <a:ext uri="{FF2B5EF4-FFF2-40B4-BE49-F238E27FC236}">
              <a16:creationId xmlns:a16="http://schemas.microsoft.com/office/drawing/2014/main" id="{0774AFA2-49C1-4813-AF72-09A0B4EBC8C4}"/>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a:extLst>
            <a:ext uri="{FF2B5EF4-FFF2-40B4-BE49-F238E27FC236}">
              <a16:creationId xmlns:a16="http://schemas.microsoft.com/office/drawing/2014/main" id="{79396B7C-A755-47DC-BB1C-4C7DC7E2AA36}"/>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a:extLst>
            <a:ext uri="{FF2B5EF4-FFF2-40B4-BE49-F238E27FC236}">
              <a16:creationId xmlns:a16="http://schemas.microsoft.com/office/drawing/2014/main" id="{D942CCCE-C543-4354-AA58-1115BD3DDEB9}"/>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a:extLst>
            <a:ext uri="{FF2B5EF4-FFF2-40B4-BE49-F238E27FC236}">
              <a16:creationId xmlns:a16="http://schemas.microsoft.com/office/drawing/2014/main" id="{874D602F-5663-4079-AE28-64D7C757E5DD}"/>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a:extLst>
            <a:ext uri="{FF2B5EF4-FFF2-40B4-BE49-F238E27FC236}">
              <a16:creationId xmlns:a16="http://schemas.microsoft.com/office/drawing/2014/main" id="{0CE2E00B-45AE-4AA1-93B5-B81A358A3425}"/>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a:extLst>
            <a:ext uri="{FF2B5EF4-FFF2-40B4-BE49-F238E27FC236}">
              <a16:creationId xmlns:a16="http://schemas.microsoft.com/office/drawing/2014/main" id="{CF091D9D-2011-4A43-B745-E0A4C85DE7C5}"/>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a:extLst>
            <a:ext uri="{FF2B5EF4-FFF2-40B4-BE49-F238E27FC236}">
              <a16:creationId xmlns:a16="http://schemas.microsoft.com/office/drawing/2014/main" id="{A4BE41A0-AFF7-49FE-A20D-9C55EA0196A1}"/>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a:extLst>
            <a:ext uri="{FF2B5EF4-FFF2-40B4-BE49-F238E27FC236}">
              <a16:creationId xmlns:a16="http://schemas.microsoft.com/office/drawing/2014/main" id="{55A55F69-AE3B-429E-8EB6-D168BD34E573}"/>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a:extLst>
            <a:ext uri="{FF2B5EF4-FFF2-40B4-BE49-F238E27FC236}">
              <a16:creationId xmlns:a16="http://schemas.microsoft.com/office/drawing/2014/main" id="{453B1A56-09A4-478D-856E-21D830252E79}"/>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a:extLst>
            <a:ext uri="{FF2B5EF4-FFF2-40B4-BE49-F238E27FC236}">
              <a16:creationId xmlns:a16="http://schemas.microsoft.com/office/drawing/2014/main" id="{12590998-B60E-4148-89AC-FE1F8AD9E046}"/>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6" name="テキスト ボックス 505">
          <a:extLst>
            <a:ext uri="{FF2B5EF4-FFF2-40B4-BE49-F238E27FC236}">
              <a16:creationId xmlns:a16="http://schemas.microsoft.com/office/drawing/2014/main" id="{31AE557F-F83E-4318-AC8F-FEB5DC48CA66}"/>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EB120EEF-62D1-48D6-8A1D-F7E8E1301180}"/>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6151F658-489A-4F3E-969E-348ED651E0D6}"/>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509" name="直線コネクタ 508">
          <a:extLst>
            <a:ext uri="{FF2B5EF4-FFF2-40B4-BE49-F238E27FC236}">
              <a16:creationId xmlns:a16="http://schemas.microsoft.com/office/drawing/2014/main" id="{F49FCD10-AB4D-4825-AB8C-4A2A30DE0E68}"/>
            </a:ext>
          </a:extLst>
        </xdr:cNvPr>
        <xdr:cNvCxnSpPr/>
      </xdr:nvCxnSpPr>
      <xdr:spPr>
        <a:xfrm flipV="1">
          <a:off x="14699614" y="5643880"/>
          <a:ext cx="0" cy="132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EB05BC2A-B80D-4286-80DF-EC97D6EC314E}"/>
            </a:ext>
          </a:extLst>
        </xdr:cNvPr>
        <xdr:cNvSpPr txBox="1"/>
      </xdr:nvSpPr>
      <xdr:spPr>
        <a:xfrm>
          <a:off x="14738350" y="697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511" name="直線コネクタ 510">
          <a:extLst>
            <a:ext uri="{FF2B5EF4-FFF2-40B4-BE49-F238E27FC236}">
              <a16:creationId xmlns:a16="http://schemas.microsoft.com/office/drawing/2014/main" id="{41363547-7C31-407F-9B1D-F7044595017B}"/>
            </a:ext>
          </a:extLst>
        </xdr:cNvPr>
        <xdr:cNvCxnSpPr/>
      </xdr:nvCxnSpPr>
      <xdr:spPr>
        <a:xfrm>
          <a:off x="14611350" y="69663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9717C63-780C-4C41-87FC-79E5545B2037}"/>
            </a:ext>
          </a:extLst>
        </xdr:cNvPr>
        <xdr:cNvSpPr txBox="1"/>
      </xdr:nvSpPr>
      <xdr:spPr>
        <a:xfrm>
          <a:off x="14738350" y="54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13" name="直線コネクタ 512">
          <a:extLst>
            <a:ext uri="{FF2B5EF4-FFF2-40B4-BE49-F238E27FC236}">
              <a16:creationId xmlns:a16="http://schemas.microsoft.com/office/drawing/2014/main" id="{CFA5D128-130D-42FC-A158-7057ED3FA0A2}"/>
            </a:ext>
          </a:extLst>
        </xdr:cNvPr>
        <xdr:cNvCxnSpPr/>
      </xdr:nvCxnSpPr>
      <xdr:spPr>
        <a:xfrm>
          <a:off x="14611350" y="5643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8AFA6C55-7B0B-42F7-B8B1-277EEDAC9C2F}"/>
            </a:ext>
          </a:extLst>
        </xdr:cNvPr>
        <xdr:cNvSpPr txBox="1"/>
      </xdr:nvSpPr>
      <xdr:spPr>
        <a:xfrm>
          <a:off x="14738350" y="6300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515" name="フローチャート: 判断 514">
          <a:extLst>
            <a:ext uri="{FF2B5EF4-FFF2-40B4-BE49-F238E27FC236}">
              <a16:creationId xmlns:a16="http://schemas.microsoft.com/office/drawing/2014/main" id="{B2767A03-61B1-49DE-BA69-7E896E0BC2EF}"/>
            </a:ext>
          </a:extLst>
        </xdr:cNvPr>
        <xdr:cNvSpPr/>
      </xdr:nvSpPr>
      <xdr:spPr>
        <a:xfrm>
          <a:off x="14649450" y="64430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516" name="フローチャート: 判断 515">
          <a:extLst>
            <a:ext uri="{FF2B5EF4-FFF2-40B4-BE49-F238E27FC236}">
              <a16:creationId xmlns:a16="http://schemas.microsoft.com/office/drawing/2014/main" id="{ADB0A09C-B045-4787-A14C-6C3617BDDED8}"/>
            </a:ext>
          </a:extLst>
        </xdr:cNvPr>
        <xdr:cNvSpPr/>
      </xdr:nvSpPr>
      <xdr:spPr>
        <a:xfrm>
          <a:off x="13887450" y="6423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517" name="フローチャート: 判断 516">
          <a:extLst>
            <a:ext uri="{FF2B5EF4-FFF2-40B4-BE49-F238E27FC236}">
              <a16:creationId xmlns:a16="http://schemas.microsoft.com/office/drawing/2014/main" id="{8395EC3A-23D4-4FFB-8129-250430BB2F65}"/>
            </a:ext>
          </a:extLst>
        </xdr:cNvPr>
        <xdr:cNvSpPr/>
      </xdr:nvSpPr>
      <xdr:spPr>
        <a:xfrm>
          <a:off x="13093700" y="631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18" name="フローチャート: 判断 517">
          <a:extLst>
            <a:ext uri="{FF2B5EF4-FFF2-40B4-BE49-F238E27FC236}">
              <a16:creationId xmlns:a16="http://schemas.microsoft.com/office/drawing/2014/main" id="{F2C3F25A-AE52-453F-A00C-D714CD600219}"/>
            </a:ext>
          </a:extLst>
        </xdr:cNvPr>
        <xdr:cNvSpPr/>
      </xdr:nvSpPr>
      <xdr:spPr>
        <a:xfrm>
          <a:off x="12299950" y="64037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519" name="フローチャート: 判断 518">
          <a:extLst>
            <a:ext uri="{FF2B5EF4-FFF2-40B4-BE49-F238E27FC236}">
              <a16:creationId xmlns:a16="http://schemas.microsoft.com/office/drawing/2014/main" id="{670B915E-E719-4152-A878-8512FE594EBC}"/>
            </a:ext>
          </a:extLst>
        </xdr:cNvPr>
        <xdr:cNvSpPr/>
      </xdr:nvSpPr>
      <xdr:spPr>
        <a:xfrm>
          <a:off x="11487150" y="63514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1CCA09A0-04B6-4337-8C7D-87DD5699FB46}"/>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2A69EAB-BFE5-4F4E-9C92-52C801C874A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BE88F61-485E-47E1-AB88-F47E63B9078C}"/>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2D44820-FD15-46A2-8AA0-71845A512A0E}"/>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28B0794-33EE-4243-B2CD-A39865C185B9}"/>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77651</xdr:rowOff>
    </xdr:from>
    <xdr:to>
      <xdr:col>85</xdr:col>
      <xdr:colOff>177800</xdr:colOff>
      <xdr:row>40</xdr:row>
      <xdr:rowOff>7801</xdr:rowOff>
    </xdr:to>
    <xdr:sp macro="" textlink="">
      <xdr:nvSpPr>
        <xdr:cNvPr id="525" name="楕円 524">
          <a:extLst>
            <a:ext uri="{FF2B5EF4-FFF2-40B4-BE49-F238E27FC236}">
              <a16:creationId xmlns:a16="http://schemas.microsoft.com/office/drawing/2014/main" id="{A5C0F8CC-DA16-4BD0-905D-DC4F413D2A6D}"/>
            </a:ext>
          </a:extLst>
        </xdr:cNvPr>
        <xdr:cNvSpPr/>
      </xdr:nvSpPr>
      <xdr:spPr>
        <a:xfrm>
          <a:off x="14649450" y="65165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56078</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746DF324-5BB9-44FE-B307-E2307F4CE940}"/>
            </a:ext>
          </a:extLst>
        </xdr:cNvPr>
        <xdr:cNvSpPr txBox="1"/>
      </xdr:nvSpPr>
      <xdr:spPr>
        <a:xfrm>
          <a:off x="14738350" y="649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51526</xdr:rowOff>
    </xdr:from>
    <xdr:to>
      <xdr:col>81</xdr:col>
      <xdr:colOff>101600</xdr:colOff>
      <xdr:row>39</xdr:row>
      <xdr:rowOff>153126</xdr:rowOff>
    </xdr:to>
    <xdr:sp macro="" textlink="">
      <xdr:nvSpPr>
        <xdr:cNvPr id="527" name="楕円 526">
          <a:extLst>
            <a:ext uri="{FF2B5EF4-FFF2-40B4-BE49-F238E27FC236}">
              <a16:creationId xmlns:a16="http://schemas.microsoft.com/office/drawing/2014/main" id="{D2BE1261-B0C4-4B0F-B624-59FC01792790}"/>
            </a:ext>
          </a:extLst>
        </xdr:cNvPr>
        <xdr:cNvSpPr/>
      </xdr:nvSpPr>
      <xdr:spPr>
        <a:xfrm>
          <a:off x="13887450" y="64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102326</xdr:rowOff>
    </xdr:from>
    <xdr:to>
      <xdr:col>85</xdr:col>
      <xdr:colOff>127000</xdr:colOff>
      <xdr:row>39</xdr:row>
      <xdr:rowOff>128451</xdr:rowOff>
    </xdr:to>
    <xdr:cxnSp macro="">
      <xdr:nvCxnSpPr>
        <xdr:cNvPr id="528" name="直線コネクタ 527">
          <a:extLst>
            <a:ext uri="{FF2B5EF4-FFF2-40B4-BE49-F238E27FC236}">
              <a16:creationId xmlns:a16="http://schemas.microsoft.com/office/drawing/2014/main" id="{CA5C886A-DD18-4C40-A141-F86A7743B8C2}"/>
            </a:ext>
          </a:extLst>
        </xdr:cNvPr>
        <xdr:cNvCxnSpPr/>
      </xdr:nvCxnSpPr>
      <xdr:spPr>
        <a:xfrm>
          <a:off x="13938250" y="6541226"/>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169091</xdr:rowOff>
    </xdr:from>
    <xdr:to>
      <xdr:col>76</xdr:col>
      <xdr:colOff>165100</xdr:colOff>
      <xdr:row>40</xdr:row>
      <xdr:rowOff>99241</xdr:rowOff>
    </xdr:to>
    <xdr:sp macro="" textlink="">
      <xdr:nvSpPr>
        <xdr:cNvPr id="529" name="楕円 528">
          <a:extLst>
            <a:ext uri="{FF2B5EF4-FFF2-40B4-BE49-F238E27FC236}">
              <a16:creationId xmlns:a16="http://schemas.microsoft.com/office/drawing/2014/main" id="{E2172D15-9F03-475D-BD83-E4494AC24AF1}"/>
            </a:ext>
          </a:extLst>
        </xdr:cNvPr>
        <xdr:cNvSpPr/>
      </xdr:nvSpPr>
      <xdr:spPr>
        <a:xfrm>
          <a:off x="13093700" y="66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102326</xdr:rowOff>
    </xdr:from>
    <xdr:to>
      <xdr:col>81</xdr:col>
      <xdr:colOff>50800</xdr:colOff>
      <xdr:row>40</xdr:row>
      <xdr:rowOff>48441</xdr:rowOff>
    </xdr:to>
    <xdr:cxnSp macro="">
      <xdr:nvCxnSpPr>
        <xdr:cNvPr id="530" name="直線コネクタ 529">
          <a:extLst>
            <a:ext uri="{FF2B5EF4-FFF2-40B4-BE49-F238E27FC236}">
              <a16:creationId xmlns:a16="http://schemas.microsoft.com/office/drawing/2014/main" id="{780B446C-579A-4565-B4E3-2E74DD860C2C}"/>
            </a:ext>
          </a:extLst>
        </xdr:cNvPr>
        <xdr:cNvCxnSpPr/>
      </xdr:nvCxnSpPr>
      <xdr:spPr>
        <a:xfrm flipV="1">
          <a:off x="13144500" y="6541226"/>
          <a:ext cx="793750"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531" name="楕円 530">
          <a:extLst>
            <a:ext uri="{FF2B5EF4-FFF2-40B4-BE49-F238E27FC236}">
              <a16:creationId xmlns:a16="http://schemas.microsoft.com/office/drawing/2014/main" id="{E3B124D3-7E88-43D7-8107-78F2B51FD524}"/>
            </a:ext>
          </a:extLst>
        </xdr:cNvPr>
        <xdr:cNvSpPr/>
      </xdr:nvSpPr>
      <xdr:spPr>
        <a:xfrm>
          <a:off x="12299950" y="6578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48441</xdr:rowOff>
    </xdr:to>
    <xdr:cxnSp macro="">
      <xdr:nvCxnSpPr>
        <xdr:cNvPr id="532" name="直線コネクタ 531">
          <a:extLst>
            <a:ext uri="{FF2B5EF4-FFF2-40B4-BE49-F238E27FC236}">
              <a16:creationId xmlns:a16="http://schemas.microsoft.com/office/drawing/2014/main" id="{8FC22C9E-8E8A-49F0-9925-CDF600034EF2}"/>
            </a:ext>
          </a:extLst>
        </xdr:cNvPr>
        <xdr:cNvCxnSpPr/>
      </xdr:nvCxnSpPr>
      <xdr:spPr>
        <a:xfrm>
          <a:off x="12344400" y="6623050"/>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111941</xdr:rowOff>
    </xdr:from>
    <xdr:to>
      <xdr:col>67</xdr:col>
      <xdr:colOff>101600</xdr:colOff>
      <xdr:row>40</xdr:row>
      <xdr:rowOff>42091</xdr:rowOff>
    </xdr:to>
    <xdr:sp macro="" textlink="">
      <xdr:nvSpPr>
        <xdr:cNvPr id="533" name="楕円 532">
          <a:extLst>
            <a:ext uri="{FF2B5EF4-FFF2-40B4-BE49-F238E27FC236}">
              <a16:creationId xmlns:a16="http://schemas.microsoft.com/office/drawing/2014/main" id="{4591424D-B59C-4673-8FF6-770192E2ABC2}"/>
            </a:ext>
          </a:extLst>
        </xdr:cNvPr>
        <xdr:cNvSpPr/>
      </xdr:nvSpPr>
      <xdr:spPr>
        <a:xfrm>
          <a:off x="11487150" y="65508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162741</xdr:rowOff>
    </xdr:from>
    <xdr:to>
      <xdr:col>71</xdr:col>
      <xdr:colOff>177800</xdr:colOff>
      <xdr:row>40</xdr:row>
      <xdr:rowOff>19050</xdr:rowOff>
    </xdr:to>
    <xdr:cxnSp macro="">
      <xdr:nvCxnSpPr>
        <xdr:cNvPr id="534" name="直線コネクタ 533">
          <a:extLst>
            <a:ext uri="{FF2B5EF4-FFF2-40B4-BE49-F238E27FC236}">
              <a16:creationId xmlns:a16="http://schemas.microsoft.com/office/drawing/2014/main" id="{AC530CFB-2C2E-462B-A87B-D9F7F31AD3AC}"/>
            </a:ext>
          </a:extLst>
        </xdr:cNvPr>
        <xdr:cNvCxnSpPr/>
      </xdr:nvCxnSpPr>
      <xdr:spPr>
        <a:xfrm>
          <a:off x="11537950" y="6601641"/>
          <a:ext cx="80645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B0D5F429-C3E6-49FA-8C4F-5FBB4B96E80E}"/>
            </a:ext>
          </a:extLst>
        </xdr:cNvPr>
        <xdr:cNvSpPr txBox="1"/>
      </xdr:nvSpPr>
      <xdr:spPr>
        <a:xfrm>
          <a:off x="13742044" y="6204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2B98878A-C8D7-4271-8948-E84786D79E49}"/>
            </a:ext>
          </a:extLst>
        </xdr:cNvPr>
        <xdr:cNvSpPr txBox="1"/>
      </xdr:nvSpPr>
      <xdr:spPr>
        <a:xfrm>
          <a:off x="1296099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76580</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65601889-981C-4870-B556-D76753A80CBC}"/>
            </a:ext>
          </a:extLst>
        </xdr:cNvPr>
        <xdr:cNvSpPr txBox="1"/>
      </xdr:nvSpPr>
      <xdr:spPr>
        <a:xfrm>
          <a:off x="12167244" y="618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8CB7512-E330-4FDA-ACDD-6A37535B3550}"/>
            </a:ext>
          </a:extLst>
        </xdr:cNvPr>
        <xdr:cNvSpPr txBox="1"/>
      </xdr:nvSpPr>
      <xdr:spPr>
        <a:xfrm>
          <a:off x="113544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144253</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805CA91B-82CA-406A-ADB6-4C6A158372F1}"/>
            </a:ext>
          </a:extLst>
        </xdr:cNvPr>
        <xdr:cNvSpPr txBox="1"/>
      </xdr:nvSpPr>
      <xdr:spPr>
        <a:xfrm>
          <a:off x="13742044" y="658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90368</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5C116A75-10F8-47FF-B3D1-34AEF9B93F48}"/>
            </a:ext>
          </a:extLst>
        </xdr:cNvPr>
        <xdr:cNvSpPr txBox="1"/>
      </xdr:nvSpPr>
      <xdr:spPr>
        <a:xfrm>
          <a:off x="12960994" y="6694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8081A41C-A502-46E6-9EBF-66CAD6E055B4}"/>
            </a:ext>
          </a:extLst>
        </xdr:cNvPr>
        <xdr:cNvSpPr txBox="1"/>
      </xdr:nvSpPr>
      <xdr:spPr>
        <a:xfrm>
          <a:off x="12167244" y="666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33218</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7FFC5CE8-95BE-46F5-891B-D35EFF46419B}"/>
            </a:ext>
          </a:extLst>
        </xdr:cNvPr>
        <xdr:cNvSpPr txBox="1"/>
      </xdr:nvSpPr>
      <xdr:spPr>
        <a:xfrm>
          <a:off x="11354444" y="6637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3B12C95F-E1EB-4DBA-9E86-5AF2B5DE3AD2}"/>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ED4FA07B-C234-43C6-97B8-613515A50775}"/>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9C6158C4-676B-49AE-9A12-36E55BD6E709}"/>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1EDA3A39-178E-4934-88BC-559246EFD782}"/>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3DF5C545-B912-457A-8E44-5EA975BE954F}"/>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B410DD7E-4052-43B7-845E-E3F621EF6642}"/>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ABAB2133-89B9-4AF4-9896-C456C31B239D}"/>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D01E244C-0D1B-41F0-87B7-1ADBC734C613}"/>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576CD114-3FAE-4BB6-8B8B-DB4A5B593FBC}"/>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F856AC3-6985-49EA-B491-690675775615}"/>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2BC92B07-A940-42EA-8D0F-F0DA4AE52154}"/>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4" name="テキスト ボックス 553">
          <a:extLst>
            <a:ext uri="{FF2B5EF4-FFF2-40B4-BE49-F238E27FC236}">
              <a16:creationId xmlns:a16="http://schemas.microsoft.com/office/drawing/2014/main" id="{A9C7187F-4E3C-4D39-833C-1EEF44AFBD11}"/>
            </a:ext>
          </a:extLst>
        </xdr:cNvPr>
        <xdr:cNvSpPr txBox="1"/>
      </xdr:nvSpPr>
      <xdr:spPr>
        <a:xfrm>
          <a:off x="16248514" y="68908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27FF2728-3C03-4F73-B279-85646E2845E2}"/>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6" name="テキスト ボックス 555">
          <a:extLst>
            <a:ext uri="{FF2B5EF4-FFF2-40B4-BE49-F238E27FC236}">
              <a16:creationId xmlns:a16="http://schemas.microsoft.com/office/drawing/2014/main" id="{972D196C-6563-4D06-B3C6-5C0540F9B937}"/>
            </a:ext>
          </a:extLst>
        </xdr:cNvPr>
        <xdr:cNvSpPr txBox="1"/>
      </xdr:nvSpPr>
      <xdr:spPr>
        <a:xfrm>
          <a:off x="15939981" y="65769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4640B0D7-8A4F-4368-8FA5-EF370B6B3323}"/>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8" name="テキスト ボックス 557">
          <a:extLst>
            <a:ext uri="{FF2B5EF4-FFF2-40B4-BE49-F238E27FC236}">
              <a16:creationId xmlns:a16="http://schemas.microsoft.com/office/drawing/2014/main" id="{8D2138DA-3D86-4361-A726-C8444D75FF0C}"/>
            </a:ext>
          </a:extLst>
        </xdr:cNvPr>
        <xdr:cNvSpPr txBox="1"/>
      </xdr:nvSpPr>
      <xdr:spPr>
        <a:xfrm>
          <a:off x="15939981" y="62631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C6315F10-0A8A-4EAB-B58B-E737AD8AADBE}"/>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0" name="テキスト ボックス 559">
          <a:extLst>
            <a:ext uri="{FF2B5EF4-FFF2-40B4-BE49-F238E27FC236}">
              <a16:creationId xmlns:a16="http://schemas.microsoft.com/office/drawing/2014/main" id="{864B1245-9D1C-4BE8-843F-07B3FD914DF9}"/>
            </a:ext>
          </a:extLst>
        </xdr:cNvPr>
        <xdr:cNvSpPr txBox="1"/>
      </xdr:nvSpPr>
      <xdr:spPr>
        <a:xfrm>
          <a:off x="15939981" y="59428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B60F38DE-0C1A-4B0E-AA0E-CAAA2CE3C83F}"/>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2" name="テキスト ボックス 561">
          <a:extLst>
            <a:ext uri="{FF2B5EF4-FFF2-40B4-BE49-F238E27FC236}">
              <a16:creationId xmlns:a16="http://schemas.microsoft.com/office/drawing/2014/main" id="{B78F7CC3-F2F8-4E6C-974E-73A111DD8243}"/>
            </a:ext>
          </a:extLst>
        </xdr:cNvPr>
        <xdr:cNvSpPr txBox="1"/>
      </xdr:nvSpPr>
      <xdr:spPr>
        <a:xfrm>
          <a:off x="15939981" y="56290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8F4B739D-7705-4BCC-A04A-1513C3BE73F1}"/>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4" name="テキスト ボックス 563">
          <a:extLst>
            <a:ext uri="{FF2B5EF4-FFF2-40B4-BE49-F238E27FC236}">
              <a16:creationId xmlns:a16="http://schemas.microsoft.com/office/drawing/2014/main" id="{80DB01CB-F949-42E0-A266-AAD67CB9AF28}"/>
            </a:ext>
          </a:extLst>
        </xdr:cNvPr>
        <xdr:cNvSpPr txBox="1"/>
      </xdr:nvSpPr>
      <xdr:spPr>
        <a:xfrm>
          <a:off x="15939981" y="5315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355393F2-249F-4DBA-B056-BD9740CA8DF6}"/>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DCF00923-4AF0-4D20-A962-85FBE339C1CA}"/>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56F85ABF-619F-4548-BA09-B5BB5B1645A4}"/>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568" name="直線コネクタ 567">
          <a:extLst>
            <a:ext uri="{FF2B5EF4-FFF2-40B4-BE49-F238E27FC236}">
              <a16:creationId xmlns:a16="http://schemas.microsoft.com/office/drawing/2014/main" id="{4553DD81-5D4B-4497-8189-7EFA77539AEA}"/>
            </a:ext>
          </a:extLst>
        </xdr:cNvPr>
        <xdr:cNvCxnSpPr/>
      </xdr:nvCxnSpPr>
      <xdr:spPr>
        <a:xfrm flipV="1">
          <a:off x="19951064" y="5560034"/>
          <a:ext cx="0" cy="145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569" name="【一般廃棄物処理施設】&#10;一人当たり有形固定資産（償却資産）額最小値テキスト">
          <a:extLst>
            <a:ext uri="{FF2B5EF4-FFF2-40B4-BE49-F238E27FC236}">
              <a16:creationId xmlns:a16="http://schemas.microsoft.com/office/drawing/2014/main" id="{898CAFB0-92D5-41A4-99BF-C86ECE9BD4E4}"/>
            </a:ext>
          </a:extLst>
        </xdr:cNvPr>
        <xdr:cNvSpPr txBox="1"/>
      </xdr:nvSpPr>
      <xdr:spPr>
        <a:xfrm>
          <a:off x="19989800" y="702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570" name="直線コネクタ 569">
          <a:extLst>
            <a:ext uri="{FF2B5EF4-FFF2-40B4-BE49-F238E27FC236}">
              <a16:creationId xmlns:a16="http://schemas.microsoft.com/office/drawing/2014/main" id="{4E25A8E1-334C-46B1-9E6A-8B2C9628FC54}"/>
            </a:ext>
          </a:extLst>
        </xdr:cNvPr>
        <xdr:cNvCxnSpPr/>
      </xdr:nvCxnSpPr>
      <xdr:spPr>
        <a:xfrm>
          <a:off x="19881850" y="7018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F1D27397-56DC-4E8E-97FF-32606FED0236}"/>
            </a:ext>
          </a:extLst>
        </xdr:cNvPr>
        <xdr:cNvSpPr txBox="1"/>
      </xdr:nvSpPr>
      <xdr:spPr>
        <a:xfrm>
          <a:off x="19989800" y="534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572" name="直線コネクタ 571">
          <a:extLst>
            <a:ext uri="{FF2B5EF4-FFF2-40B4-BE49-F238E27FC236}">
              <a16:creationId xmlns:a16="http://schemas.microsoft.com/office/drawing/2014/main" id="{DAC5B62A-7457-48B4-9506-74FC95272879}"/>
            </a:ext>
          </a:extLst>
        </xdr:cNvPr>
        <xdr:cNvCxnSpPr/>
      </xdr:nvCxnSpPr>
      <xdr:spPr>
        <a:xfrm>
          <a:off x="19881850" y="5560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id="{1857D23A-A330-4FEC-AD41-46CB35620A98}"/>
            </a:ext>
          </a:extLst>
        </xdr:cNvPr>
        <xdr:cNvSpPr txBox="1"/>
      </xdr:nvSpPr>
      <xdr:spPr>
        <a:xfrm>
          <a:off x="19989800" y="6460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574" name="フローチャート: 判断 573">
          <a:extLst>
            <a:ext uri="{FF2B5EF4-FFF2-40B4-BE49-F238E27FC236}">
              <a16:creationId xmlns:a16="http://schemas.microsoft.com/office/drawing/2014/main" id="{524387FE-6FE3-468F-96C7-819B94F1C93C}"/>
            </a:ext>
          </a:extLst>
        </xdr:cNvPr>
        <xdr:cNvSpPr/>
      </xdr:nvSpPr>
      <xdr:spPr>
        <a:xfrm>
          <a:off x="19900900" y="660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575" name="フローチャート: 判断 574">
          <a:extLst>
            <a:ext uri="{FF2B5EF4-FFF2-40B4-BE49-F238E27FC236}">
              <a16:creationId xmlns:a16="http://schemas.microsoft.com/office/drawing/2014/main" id="{2C0545BE-7422-4270-9036-A61844A36C91}"/>
            </a:ext>
          </a:extLst>
        </xdr:cNvPr>
        <xdr:cNvSpPr/>
      </xdr:nvSpPr>
      <xdr:spPr>
        <a:xfrm>
          <a:off x="19157950" y="6607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106700</xdr:rowOff>
    </xdr:from>
    <xdr:to>
      <xdr:col>107</xdr:col>
      <xdr:colOff>101600</xdr:colOff>
      <xdr:row>41</xdr:row>
      <xdr:rowOff>36850</xdr:rowOff>
    </xdr:to>
    <xdr:sp macro="" textlink="">
      <xdr:nvSpPr>
        <xdr:cNvPr id="576" name="フローチャート: 判断 575">
          <a:extLst>
            <a:ext uri="{FF2B5EF4-FFF2-40B4-BE49-F238E27FC236}">
              <a16:creationId xmlns:a16="http://schemas.microsoft.com/office/drawing/2014/main" id="{6D4F3963-0D2F-421E-9FCC-C6E3E43476C3}"/>
            </a:ext>
          </a:extLst>
        </xdr:cNvPr>
        <xdr:cNvSpPr/>
      </xdr:nvSpPr>
      <xdr:spPr>
        <a:xfrm>
          <a:off x="18345150" y="6710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161003</xdr:rowOff>
    </xdr:from>
    <xdr:to>
      <xdr:col>102</xdr:col>
      <xdr:colOff>165100</xdr:colOff>
      <xdr:row>41</xdr:row>
      <xdr:rowOff>91153</xdr:rowOff>
    </xdr:to>
    <xdr:sp macro="" textlink="">
      <xdr:nvSpPr>
        <xdr:cNvPr id="577" name="フローチャート: 判断 576">
          <a:extLst>
            <a:ext uri="{FF2B5EF4-FFF2-40B4-BE49-F238E27FC236}">
              <a16:creationId xmlns:a16="http://schemas.microsoft.com/office/drawing/2014/main" id="{EAFF2292-456A-47CA-A8A8-8FD1A4F40B3A}"/>
            </a:ext>
          </a:extLst>
        </xdr:cNvPr>
        <xdr:cNvSpPr/>
      </xdr:nvSpPr>
      <xdr:spPr>
        <a:xfrm>
          <a:off x="17551400" y="6765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163230</xdr:rowOff>
    </xdr:from>
    <xdr:to>
      <xdr:col>98</xdr:col>
      <xdr:colOff>38100</xdr:colOff>
      <xdr:row>41</xdr:row>
      <xdr:rowOff>93380</xdr:rowOff>
    </xdr:to>
    <xdr:sp macro="" textlink="">
      <xdr:nvSpPr>
        <xdr:cNvPr id="578" name="フローチャート: 判断 577">
          <a:extLst>
            <a:ext uri="{FF2B5EF4-FFF2-40B4-BE49-F238E27FC236}">
              <a16:creationId xmlns:a16="http://schemas.microsoft.com/office/drawing/2014/main" id="{34E69D9A-F5F4-4B3E-A185-80CAAEE09C48}"/>
            </a:ext>
          </a:extLst>
        </xdr:cNvPr>
        <xdr:cNvSpPr/>
      </xdr:nvSpPr>
      <xdr:spPr>
        <a:xfrm>
          <a:off x="16757650" y="6767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3E2E772-2ACF-4E02-A2FB-44261A21D406}"/>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5E94C0B-F762-46B6-9356-932911F04214}"/>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BA88ABA-49B7-4CEA-A916-39A0306AB5CA}"/>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186AD8B-921B-46E5-9E54-09807C751E5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BCCEA8A-E89B-45E6-B14C-1DB1B6F57B4B}"/>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21507</xdr:rowOff>
    </xdr:from>
    <xdr:to>
      <xdr:col>116</xdr:col>
      <xdr:colOff>114300</xdr:colOff>
      <xdr:row>40</xdr:row>
      <xdr:rowOff>123107</xdr:rowOff>
    </xdr:to>
    <xdr:sp macro="" textlink="">
      <xdr:nvSpPr>
        <xdr:cNvPr id="584" name="楕円 583">
          <a:extLst>
            <a:ext uri="{FF2B5EF4-FFF2-40B4-BE49-F238E27FC236}">
              <a16:creationId xmlns:a16="http://schemas.microsoft.com/office/drawing/2014/main" id="{EDE8B316-C140-41F3-844E-4E7D56138896}"/>
            </a:ext>
          </a:extLst>
        </xdr:cNvPr>
        <xdr:cNvSpPr/>
      </xdr:nvSpPr>
      <xdr:spPr>
        <a:xfrm>
          <a:off x="19900900" y="66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171384</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27373C68-6BD9-4A3B-BCB9-C0254E6325B4}"/>
            </a:ext>
          </a:extLst>
        </xdr:cNvPr>
        <xdr:cNvSpPr txBox="1"/>
      </xdr:nvSpPr>
      <xdr:spPr>
        <a:xfrm>
          <a:off x="19989800" y="660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24453</xdr:rowOff>
    </xdr:from>
    <xdr:to>
      <xdr:col>112</xdr:col>
      <xdr:colOff>38100</xdr:colOff>
      <xdr:row>40</xdr:row>
      <xdr:rowOff>126053</xdr:rowOff>
    </xdr:to>
    <xdr:sp macro="" textlink="">
      <xdr:nvSpPr>
        <xdr:cNvPr id="586" name="楕円 585">
          <a:extLst>
            <a:ext uri="{FF2B5EF4-FFF2-40B4-BE49-F238E27FC236}">
              <a16:creationId xmlns:a16="http://schemas.microsoft.com/office/drawing/2014/main" id="{2E8F014E-5265-4C44-9E48-1D5D258019A1}"/>
            </a:ext>
          </a:extLst>
        </xdr:cNvPr>
        <xdr:cNvSpPr/>
      </xdr:nvSpPr>
      <xdr:spPr>
        <a:xfrm>
          <a:off x="19157950" y="66284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72307</xdr:rowOff>
    </xdr:from>
    <xdr:to>
      <xdr:col>116</xdr:col>
      <xdr:colOff>63500</xdr:colOff>
      <xdr:row>40</xdr:row>
      <xdr:rowOff>75253</xdr:rowOff>
    </xdr:to>
    <xdr:cxnSp macro="">
      <xdr:nvCxnSpPr>
        <xdr:cNvPr id="587" name="直線コネクタ 586">
          <a:extLst>
            <a:ext uri="{FF2B5EF4-FFF2-40B4-BE49-F238E27FC236}">
              <a16:creationId xmlns:a16="http://schemas.microsoft.com/office/drawing/2014/main" id="{A14618EA-279F-49DF-8DD8-22F4055FCAE6}"/>
            </a:ext>
          </a:extLst>
        </xdr:cNvPr>
        <xdr:cNvCxnSpPr/>
      </xdr:nvCxnSpPr>
      <xdr:spPr>
        <a:xfrm flipV="1">
          <a:off x="19202400" y="6676307"/>
          <a:ext cx="7493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70934</xdr:rowOff>
    </xdr:from>
    <xdr:to>
      <xdr:col>107</xdr:col>
      <xdr:colOff>101600</xdr:colOff>
      <xdr:row>41</xdr:row>
      <xdr:rowOff>1084</xdr:rowOff>
    </xdr:to>
    <xdr:sp macro="" textlink="">
      <xdr:nvSpPr>
        <xdr:cNvPr id="588" name="楕円 587">
          <a:extLst>
            <a:ext uri="{FF2B5EF4-FFF2-40B4-BE49-F238E27FC236}">
              <a16:creationId xmlns:a16="http://schemas.microsoft.com/office/drawing/2014/main" id="{1650BAA0-3C81-43A7-9EE5-55E48AEC439E}"/>
            </a:ext>
          </a:extLst>
        </xdr:cNvPr>
        <xdr:cNvSpPr/>
      </xdr:nvSpPr>
      <xdr:spPr>
        <a:xfrm>
          <a:off x="18345150" y="66749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75253</xdr:rowOff>
    </xdr:from>
    <xdr:to>
      <xdr:col>111</xdr:col>
      <xdr:colOff>177800</xdr:colOff>
      <xdr:row>40</xdr:row>
      <xdr:rowOff>121734</xdr:rowOff>
    </xdr:to>
    <xdr:cxnSp macro="">
      <xdr:nvCxnSpPr>
        <xdr:cNvPr id="589" name="直線コネクタ 588">
          <a:extLst>
            <a:ext uri="{FF2B5EF4-FFF2-40B4-BE49-F238E27FC236}">
              <a16:creationId xmlns:a16="http://schemas.microsoft.com/office/drawing/2014/main" id="{65C9F517-8DE3-4B0E-AA40-40396734F53C}"/>
            </a:ext>
          </a:extLst>
        </xdr:cNvPr>
        <xdr:cNvCxnSpPr/>
      </xdr:nvCxnSpPr>
      <xdr:spPr>
        <a:xfrm flipV="1">
          <a:off x="18395950" y="6679253"/>
          <a:ext cx="80645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75336</xdr:rowOff>
    </xdr:from>
    <xdr:to>
      <xdr:col>102</xdr:col>
      <xdr:colOff>165100</xdr:colOff>
      <xdr:row>41</xdr:row>
      <xdr:rowOff>5486</xdr:rowOff>
    </xdr:to>
    <xdr:sp macro="" textlink="">
      <xdr:nvSpPr>
        <xdr:cNvPr id="590" name="楕円 589">
          <a:extLst>
            <a:ext uri="{FF2B5EF4-FFF2-40B4-BE49-F238E27FC236}">
              <a16:creationId xmlns:a16="http://schemas.microsoft.com/office/drawing/2014/main" id="{4295A66B-FA89-4C5E-ADF4-8C478850E45E}"/>
            </a:ext>
          </a:extLst>
        </xdr:cNvPr>
        <xdr:cNvSpPr/>
      </xdr:nvSpPr>
      <xdr:spPr>
        <a:xfrm>
          <a:off x="17551400" y="6679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121734</xdr:rowOff>
    </xdr:from>
    <xdr:to>
      <xdr:col>107</xdr:col>
      <xdr:colOff>50800</xdr:colOff>
      <xdr:row>40</xdr:row>
      <xdr:rowOff>126136</xdr:rowOff>
    </xdr:to>
    <xdr:cxnSp macro="">
      <xdr:nvCxnSpPr>
        <xdr:cNvPr id="591" name="直線コネクタ 590">
          <a:extLst>
            <a:ext uri="{FF2B5EF4-FFF2-40B4-BE49-F238E27FC236}">
              <a16:creationId xmlns:a16="http://schemas.microsoft.com/office/drawing/2014/main" id="{B9129655-D5AB-4D75-BF6E-58B26D393284}"/>
            </a:ext>
          </a:extLst>
        </xdr:cNvPr>
        <xdr:cNvCxnSpPr/>
      </xdr:nvCxnSpPr>
      <xdr:spPr>
        <a:xfrm flipV="1">
          <a:off x="17602200" y="6725734"/>
          <a:ext cx="793750" cy="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80695</xdr:rowOff>
    </xdr:from>
    <xdr:to>
      <xdr:col>98</xdr:col>
      <xdr:colOff>38100</xdr:colOff>
      <xdr:row>41</xdr:row>
      <xdr:rowOff>10845</xdr:rowOff>
    </xdr:to>
    <xdr:sp macro="" textlink="">
      <xdr:nvSpPr>
        <xdr:cNvPr id="592" name="楕円 591">
          <a:extLst>
            <a:ext uri="{FF2B5EF4-FFF2-40B4-BE49-F238E27FC236}">
              <a16:creationId xmlns:a16="http://schemas.microsoft.com/office/drawing/2014/main" id="{BE5DAB38-1379-4A23-8019-D934C5532946}"/>
            </a:ext>
          </a:extLst>
        </xdr:cNvPr>
        <xdr:cNvSpPr/>
      </xdr:nvSpPr>
      <xdr:spPr>
        <a:xfrm>
          <a:off x="16757650" y="6684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126136</xdr:rowOff>
    </xdr:from>
    <xdr:to>
      <xdr:col>102</xdr:col>
      <xdr:colOff>114300</xdr:colOff>
      <xdr:row>40</xdr:row>
      <xdr:rowOff>131495</xdr:rowOff>
    </xdr:to>
    <xdr:cxnSp macro="">
      <xdr:nvCxnSpPr>
        <xdr:cNvPr id="593" name="直線コネクタ 592">
          <a:extLst>
            <a:ext uri="{FF2B5EF4-FFF2-40B4-BE49-F238E27FC236}">
              <a16:creationId xmlns:a16="http://schemas.microsoft.com/office/drawing/2014/main" id="{D6D7F42F-7563-4A77-B696-22487D137215}"/>
            </a:ext>
          </a:extLst>
        </xdr:cNvPr>
        <xdr:cNvCxnSpPr/>
      </xdr:nvCxnSpPr>
      <xdr:spPr>
        <a:xfrm flipV="1">
          <a:off x="16802100" y="6730136"/>
          <a:ext cx="8001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594" name="n_1aveValue【一般廃棄物処理施設】&#10;一人当たり有形固定資産（償却資産）額">
          <a:extLst>
            <a:ext uri="{FF2B5EF4-FFF2-40B4-BE49-F238E27FC236}">
              <a16:creationId xmlns:a16="http://schemas.microsoft.com/office/drawing/2014/main" id="{B6E3A3FA-D8DA-4553-BC9D-35C659013FD2}"/>
            </a:ext>
          </a:extLst>
        </xdr:cNvPr>
        <xdr:cNvSpPr txBox="1"/>
      </xdr:nvSpPr>
      <xdr:spPr>
        <a:xfrm>
          <a:off x="18915595" y="639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27977</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D8942FD8-86CD-4E78-9B21-B2D0290A93EF}"/>
            </a:ext>
          </a:extLst>
        </xdr:cNvPr>
        <xdr:cNvSpPr txBox="1"/>
      </xdr:nvSpPr>
      <xdr:spPr>
        <a:xfrm>
          <a:off x="18166861" y="67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82280</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3EAD4EC8-0232-46BE-A349-59D697295125}"/>
            </a:ext>
          </a:extLst>
        </xdr:cNvPr>
        <xdr:cNvSpPr txBox="1"/>
      </xdr:nvSpPr>
      <xdr:spPr>
        <a:xfrm>
          <a:off x="17354061" y="685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84507</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1E70D994-B70E-4702-A49B-8E9E37805C58}"/>
            </a:ext>
          </a:extLst>
        </xdr:cNvPr>
        <xdr:cNvSpPr txBox="1"/>
      </xdr:nvSpPr>
      <xdr:spPr>
        <a:xfrm>
          <a:off x="16560311" y="68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117180</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7CA78F91-B3A1-42BF-A18D-CD69BCBC50F7}"/>
            </a:ext>
          </a:extLst>
        </xdr:cNvPr>
        <xdr:cNvSpPr txBox="1"/>
      </xdr:nvSpPr>
      <xdr:spPr>
        <a:xfrm>
          <a:off x="18915595" y="672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17611</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88CD4F5F-A47A-4C27-B099-B04E9DEC1F7E}"/>
            </a:ext>
          </a:extLst>
        </xdr:cNvPr>
        <xdr:cNvSpPr txBox="1"/>
      </xdr:nvSpPr>
      <xdr:spPr>
        <a:xfrm>
          <a:off x="18166861" y="64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22013</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AF943602-9AA5-4591-9C4F-53D80FEE39F3}"/>
            </a:ext>
          </a:extLst>
        </xdr:cNvPr>
        <xdr:cNvSpPr txBox="1"/>
      </xdr:nvSpPr>
      <xdr:spPr>
        <a:xfrm>
          <a:off x="17354061" y="646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27372</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C028AE60-6B3F-4127-ADD2-89584057C773}"/>
            </a:ext>
          </a:extLst>
        </xdr:cNvPr>
        <xdr:cNvSpPr txBox="1"/>
      </xdr:nvSpPr>
      <xdr:spPr>
        <a:xfrm>
          <a:off x="16560311" y="64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A6F8669-5218-46D1-A27D-3E4CE85F72E2}"/>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83C21A2F-732E-4C5C-8440-8A15E218EEE4}"/>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50598A44-53DA-48DD-9EFE-10A53520757F}"/>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EFC4CDF5-880B-490E-9665-BE6CC12B4562}"/>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D4DE2E4E-7BE1-4F24-BD0B-5118703667B8}"/>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3A0051E6-D4AF-4274-A719-AD0104011B43}"/>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CBDC6407-438F-45EA-852B-4628F6C778F5}"/>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E5AA8953-07F9-4A71-8B5C-F836DC79F2A7}"/>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2FBB0116-DA6B-4C60-97CA-072AFA518C99}"/>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F82F127D-BAFC-48A3-9319-493DCA79D911}"/>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F5F7E273-BEEE-4E44-834C-7E41F9B2C4D2}"/>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42AE2AAC-C78D-418E-A13A-F4079645BC1C}"/>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7324A90A-5859-41BC-B17E-89EEB8C77897}"/>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54C8044A-DD95-4432-B92B-6F0B867ABBE0}"/>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99B9E902-00BC-4240-A6BD-8B6D4DF17381}"/>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15D5D9A2-5062-47BA-8D32-AEF7D4CE86E2}"/>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87A608A7-B08F-45DA-9189-5478B124291D}"/>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3E626D6B-02DF-407B-AD8E-001533940E26}"/>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B6EF1190-AFB3-4340-ABCA-B5785072842D}"/>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B6A39164-0381-4394-A94D-B25509E6131C}"/>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357E7F3E-8257-474A-AE32-FAA423086968}"/>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B526E4D2-CD79-4969-9CB1-2201F77D2D7A}"/>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a:extLst>
            <a:ext uri="{FF2B5EF4-FFF2-40B4-BE49-F238E27FC236}">
              <a16:creationId xmlns:a16="http://schemas.microsoft.com/office/drawing/2014/main" id="{525BE340-1BF6-4E18-AA8C-DB18137FEE88}"/>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a:extLst>
            <a:ext uri="{FF2B5EF4-FFF2-40B4-BE49-F238E27FC236}">
              <a16:creationId xmlns:a16="http://schemas.microsoft.com/office/drawing/2014/main" id="{449354B3-6C5E-4F16-8F74-1F1BFEB5B2FB}"/>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626" name="直線コネクタ 625">
          <a:extLst>
            <a:ext uri="{FF2B5EF4-FFF2-40B4-BE49-F238E27FC236}">
              <a16:creationId xmlns:a16="http://schemas.microsoft.com/office/drawing/2014/main" id="{9BBE1149-47EB-4668-A72D-4CC4CC25B3E8}"/>
            </a:ext>
          </a:extLst>
        </xdr:cNvPr>
        <xdr:cNvCxnSpPr/>
      </xdr:nvCxnSpPr>
      <xdr:spPr>
        <a:xfrm flipV="1">
          <a:off x="14699614" y="9384665"/>
          <a:ext cx="0" cy="121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27" name="【保健センター・保健所】&#10;有形固定資産減価償却率最小値テキスト">
          <a:extLst>
            <a:ext uri="{FF2B5EF4-FFF2-40B4-BE49-F238E27FC236}">
              <a16:creationId xmlns:a16="http://schemas.microsoft.com/office/drawing/2014/main" id="{450AEBE4-78B4-4D78-BB30-AA08F9F8A717}"/>
            </a:ext>
          </a:extLst>
        </xdr:cNvPr>
        <xdr:cNvSpPr txBox="1"/>
      </xdr:nvSpPr>
      <xdr:spPr>
        <a:xfrm>
          <a:off x="14738350" y="1060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28" name="直線コネクタ 627">
          <a:extLst>
            <a:ext uri="{FF2B5EF4-FFF2-40B4-BE49-F238E27FC236}">
              <a16:creationId xmlns:a16="http://schemas.microsoft.com/office/drawing/2014/main" id="{EA3F279E-F500-48E5-AF4E-E301B808BDE5}"/>
            </a:ext>
          </a:extLst>
        </xdr:cNvPr>
        <xdr:cNvCxnSpPr/>
      </xdr:nvCxnSpPr>
      <xdr:spPr>
        <a:xfrm>
          <a:off x="14611350" y="1060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9" name="【保健センター・保健所】&#10;有形固定資産減価償却率最大値テキスト">
          <a:extLst>
            <a:ext uri="{FF2B5EF4-FFF2-40B4-BE49-F238E27FC236}">
              <a16:creationId xmlns:a16="http://schemas.microsoft.com/office/drawing/2014/main" id="{8C0B8164-C926-4F22-B9F9-F1D52ACC3120}"/>
            </a:ext>
          </a:extLst>
        </xdr:cNvPr>
        <xdr:cNvSpPr txBox="1"/>
      </xdr:nvSpPr>
      <xdr:spPr>
        <a:xfrm>
          <a:off x="14738350" y="916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30" name="直線コネクタ 629">
          <a:extLst>
            <a:ext uri="{FF2B5EF4-FFF2-40B4-BE49-F238E27FC236}">
              <a16:creationId xmlns:a16="http://schemas.microsoft.com/office/drawing/2014/main" id="{247B5114-674E-46D1-8BAA-F7D98A85EC63}"/>
            </a:ext>
          </a:extLst>
        </xdr:cNvPr>
        <xdr:cNvCxnSpPr/>
      </xdr:nvCxnSpPr>
      <xdr:spPr>
        <a:xfrm>
          <a:off x="14611350" y="9384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1" name="【保健センター・保健所】&#10;有形固定資産減価償却率平均値テキスト">
          <a:extLst>
            <a:ext uri="{FF2B5EF4-FFF2-40B4-BE49-F238E27FC236}">
              <a16:creationId xmlns:a16="http://schemas.microsoft.com/office/drawing/2014/main" id="{7C013EAE-9946-499C-A641-1EC99913E9AC}"/>
            </a:ext>
          </a:extLst>
        </xdr:cNvPr>
        <xdr:cNvSpPr txBox="1"/>
      </xdr:nvSpPr>
      <xdr:spPr>
        <a:xfrm>
          <a:off x="14738350" y="9585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2" name="フローチャート: 判断 631">
          <a:extLst>
            <a:ext uri="{FF2B5EF4-FFF2-40B4-BE49-F238E27FC236}">
              <a16:creationId xmlns:a16="http://schemas.microsoft.com/office/drawing/2014/main" id="{4929A342-9052-4B50-9AC5-2E48BF6A133B}"/>
            </a:ext>
          </a:extLst>
        </xdr:cNvPr>
        <xdr:cNvSpPr/>
      </xdr:nvSpPr>
      <xdr:spPr>
        <a:xfrm>
          <a:off x="14649450" y="973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633" name="フローチャート: 判断 632">
          <a:extLst>
            <a:ext uri="{FF2B5EF4-FFF2-40B4-BE49-F238E27FC236}">
              <a16:creationId xmlns:a16="http://schemas.microsoft.com/office/drawing/2014/main" id="{E32CD5AD-E6E1-4F94-A4EF-443C9F209F08}"/>
            </a:ext>
          </a:extLst>
        </xdr:cNvPr>
        <xdr:cNvSpPr/>
      </xdr:nvSpPr>
      <xdr:spPr>
        <a:xfrm>
          <a:off x="13887450" y="9707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153035</xdr:rowOff>
    </xdr:from>
    <xdr:to>
      <xdr:col>76</xdr:col>
      <xdr:colOff>165100</xdr:colOff>
      <xdr:row>59</xdr:row>
      <xdr:rowOff>83185</xdr:rowOff>
    </xdr:to>
    <xdr:sp macro="" textlink="">
      <xdr:nvSpPr>
        <xdr:cNvPr id="634" name="フローチャート: 判断 633">
          <a:extLst>
            <a:ext uri="{FF2B5EF4-FFF2-40B4-BE49-F238E27FC236}">
              <a16:creationId xmlns:a16="http://schemas.microsoft.com/office/drawing/2014/main" id="{9F8B78FF-F8FC-4805-99D0-BF0CC7B06987}"/>
            </a:ext>
          </a:extLst>
        </xdr:cNvPr>
        <xdr:cNvSpPr/>
      </xdr:nvSpPr>
      <xdr:spPr>
        <a:xfrm>
          <a:off x="13093700" y="9728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35" name="フローチャート: 判断 634">
          <a:extLst>
            <a:ext uri="{FF2B5EF4-FFF2-40B4-BE49-F238E27FC236}">
              <a16:creationId xmlns:a16="http://schemas.microsoft.com/office/drawing/2014/main" id="{BA57EE87-1210-4D1C-AD56-01471F933B99}"/>
            </a:ext>
          </a:extLst>
        </xdr:cNvPr>
        <xdr:cNvSpPr/>
      </xdr:nvSpPr>
      <xdr:spPr>
        <a:xfrm>
          <a:off x="12299950" y="9705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636" name="フローチャート: 判断 635">
          <a:extLst>
            <a:ext uri="{FF2B5EF4-FFF2-40B4-BE49-F238E27FC236}">
              <a16:creationId xmlns:a16="http://schemas.microsoft.com/office/drawing/2014/main" id="{2918898B-282E-45CA-8950-0F35869DEFF5}"/>
            </a:ext>
          </a:extLst>
        </xdr:cNvPr>
        <xdr:cNvSpPr/>
      </xdr:nvSpPr>
      <xdr:spPr>
        <a:xfrm>
          <a:off x="11487150" y="9673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8CD36E8C-2D13-4625-A581-2473B827301D}"/>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3AE972A6-99E0-4FA2-BBB1-D4556425AF68}"/>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A679CF9-F02E-41C3-A5DE-EA93586CE33E}"/>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7E69721-6E20-43D5-8A81-61D54AEC0B25}"/>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F4C3E79-232C-4195-ACC5-5662B6A42F6D}"/>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642" name="楕円 641">
          <a:extLst>
            <a:ext uri="{FF2B5EF4-FFF2-40B4-BE49-F238E27FC236}">
              <a16:creationId xmlns:a16="http://schemas.microsoft.com/office/drawing/2014/main" id="{237A2651-D676-46F3-BC5C-2C69C3D877A1}"/>
            </a:ext>
          </a:extLst>
        </xdr:cNvPr>
        <xdr:cNvSpPr/>
      </xdr:nvSpPr>
      <xdr:spPr>
        <a:xfrm>
          <a:off x="14649450" y="10153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643" name="【保健センター・保健所】&#10;有形固定資産減価償却率該当値テキスト">
          <a:extLst>
            <a:ext uri="{FF2B5EF4-FFF2-40B4-BE49-F238E27FC236}">
              <a16:creationId xmlns:a16="http://schemas.microsoft.com/office/drawing/2014/main" id="{06EE8490-3BEC-4118-B205-6F898C722661}"/>
            </a:ext>
          </a:extLst>
        </xdr:cNvPr>
        <xdr:cNvSpPr txBox="1"/>
      </xdr:nvSpPr>
      <xdr:spPr>
        <a:xfrm>
          <a:off x="14738350" y="1013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644" name="楕円 643">
          <a:extLst>
            <a:ext uri="{FF2B5EF4-FFF2-40B4-BE49-F238E27FC236}">
              <a16:creationId xmlns:a16="http://schemas.microsoft.com/office/drawing/2014/main" id="{4406D8AB-0783-4925-8526-D80FB8C1BDE4}"/>
            </a:ext>
          </a:extLst>
        </xdr:cNvPr>
        <xdr:cNvSpPr/>
      </xdr:nvSpPr>
      <xdr:spPr>
        <a:xfrm>
          <a:off x="1388745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61</xdr:row>
      <xdr:rowOff>133350</xdr:rowOff>
    </xdr:to>
    <xdr:cxnSp macro="">
      <xdr:nvCxnSpPr>
        <xdr:cNvPr id="645" name="直線コネクタ 644">
          <a:extLst>
            <a:ext uri="{FF2B5EF4-FFF2-40B4-BE49-F238E27FC236}">
              <a16:creationId xmlns:a16="http://schemas.microsoft.com/office/drawing/2014/main" id="{C20A15CE-9595-47C4-8ED1-7ED8C9355076}"/>
            </a:ext>
          </a:extLst>
        </xdr:cNvPr>
        <xdr:cNvCxnSpPr/>
      </xdr:nvCxnSpPr>
      <xdr:spPr>
        <a:xfrm>
          <a:off x="13938250" y="9970770"/>
          <a:ext cx="76200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124460</xdr:rowOff>
    </xdr:from>
    <xdr:to>
      <xdr:col>76</xdr:col>
      <xdr:colOff>165100</xdr:colOff>
      <xdr:row>61</xdr:row>
      <xdr:rowOff>54610</xdr:rowOff>
    </xdr:to>
    <xdr:sp macro="" textlink="">
      <xdr:nvSpPr>
        <xdr:cNvPr id="646" name="楕円 645">
          <a:extLst>
            <a:ext uri="{FF2B5EF4-FFF2-40B4-BE49-F238E27FC236}">
              <a16:creationId xmlns:a16="http://schemas.microsoft.com/office/drawing/2014/main" id="{12F58696-BE7C-4FB1-A0A6-6F1A840AFF6C}"/>
            </a:ext>
          </a:extLst>
        </xdr:cNvPr>
        <xdr:cNvSpPr/>
      </xdr:nvSpPr>
      <xdr:spPr>
        <a:xfrm>
          <a:off x="13093700" y="10030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61</xdr:row>
      <xdr:rowOff>3810</xdr:rowOff>
    </xdr:to>
    <xdr:cxnSp macro="">
      <xdr:nvCxnSpPr>
        <xdr:cNvPr id="647" name="直線コネクタ 646">
          <a:extLst>
            <a:ext uri="{FF2B5EF4-FFF2-40B4-BE49-F238E27FC236}">
              <a16:creationId xmlns:a16="http://schemas.microsoft.com/office/drawing/2014/main" id="{81479DF2-E0D1-460E-B6CB-21905F9F2004}"/>
            </a:ext>
          </a:extLst>
        </xdr:cNvPr>
        <xdr:cNvCxnSpPr/>
      </xdr:nvCxnSpPr>
      <xdr:spPr>
        <a:xfrm flipV="1">
          <a:off x="13144500" y="9970770"/>
          <a:ext cx="79375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648" name="楕円 647">
          <a:extLst>
            <a:ext uri="{FF2B5EF4-FFF2-40B4-BE49-F238E27FC236}">
              <a16:creationId xmlns:a16="http://schemas.microsoft.com/office/drawing/2014/main" id="{78B843E1-BEAF-4201-BAAC-528EF3EA46D1}"/>
            </a:ext>
          </a:extLst>
        </xdr:cNvPr>
        <xdr:cNvSpPr/>
      </xdr:nvSpPr>
      <xdr:spPr>
        <a:xfrm>
          <a:off x="12299950" y="9988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133350</xdr:rowOff>
    </xdr:from>
    <xdr:to>
      <xdr:col>76</xdr:col>
      <xdr:colOff>114300</xdr:colOff>
      <xdr:row>61</xdr:row>
      <xdr:rowOff>3810</xdr:rowOff>
    </xdr:to>
    <xdr:cxnSp macro="">
      <xdr:nvCxnSpPr>
        <xdr:cNvPr id="649" name="直線コネクタ 648">
          <a:extLst>
            <a:ext uri="{FF2B5EF4-FFF2-40B4-BE49-F238E27FC236}">
              <a16:creationId xmlns:a16="http://schemas.microsoft.com/office/drawing/2014/main" id="{A2F3A3AF-9CAA-40E9-B45E-60F0D9DF61D1}"/>
            </a:ext>
          </a:extLst>
        </xdr:cNvPr>
        <xdr:cNvCxnSpPr/>
      </xdr:nvCxnSpPr>
      <xdr:spPr>
        <a:xfrm>
          <a:off x="12344400" y="10039350"/>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650" name="楕円 649">
          <a:extLst>
            <a:ext uri="{FF2B5EF4-FFF2-40B4-BE49-F238E27FC236}">
              <a16:creationId xmlns:a16="http://schemas.microsoft.com/office/drawing/2014/main" id="{D72CA676-57E9-458C-8C2F-F27328DA6D0C}"/>
            </a:ext>
          </a:extLst>
        </xdr:cNvPr>
        <xdr:cNvSpPr/>
      </xdr:nvSpPr>
      <xdr:spPr>
        <a:xfrm>
          <a:off x="11487150" y="1000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133350</xdr:rowOff>
    </xdr:from>
    <xdr:to>
      <xdr:col>71</xdr:col>
      <xdr:colOff>177800</xdr:colOff>
      <xdr:row>60</xdr:row>
      <xdr:rowOff>152400</xdr:rowOff>
    </xdr:to>
    <xdr:cxnSp macro="">
      <xdr:nvCxnSpPr>
        <xdr:cNvPr id="651" name="直線コネクタ 650">
          <a:extLst>
            <a:ext uri="{FF2B5EF4-FFF2-40B4-BE49-F238E27FC236}">
              <a16:creationId xmlns:a16="http://schemas.microsoft.com/office/drawing/2014/main" id="{5F258D40-35AE-4B69-BF75-99A858395879}"/>
            </a:ext>
          </a:extLst>
        </xdr:cNvPr>
        <xdr:cNvCxnSpPr/>
      </xdr:nvCxnSpPr>
      <xdr:spPr>
        <a:xfrm flipV="1">
          <a:off x="11537950" y="100393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652" name="n_1aveValue【保健センター・保健所】&#10;有形固定資産減価償却率">
          <a:extLst>
            <a:ext uri="{FF2B5EF4-FFF2-40B4-BE49-F238E27FC236}">
              <a16:creationId xmlns:a16="http://schemas.microsoft.com/office/drawing/2014/main" id="{32FCA20A-C20B-4930-A542-BB33D72C9D8E}"/>
            </a:ext>
          </a:extLst>
        </xdr:cNvPr>
        <xdr:cNvSpPr txBox="1"/>
      </xdr:nvSpPr>
      <xdr:spPr>
        <a:xfrm>
          <a:off x="137420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99712</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120D970D-8CE2-48D1-9AC7-F3B75E775411}"/>
            </a:ext>
          </a:extLst>
        </xdr:cNvPr>
        <xdr:cNvSpPr txBox="1"/>
      </xdr:nvSpPr>
      <xdr:spPr>
        <a:xfrm>
          <a:off x="1296099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87C1BE4E-A941-4650-AB8A-EFE047BA888E}"/>
            </a:ext>
          </a:extLst>
        </xdr:cNvPr>
        <xdr:cNvSpPr txBox="1"/>
      </xdr:nvSpPr>
      <xdr:spPr>
        <a:xfrm>
          <a:off x="121672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655" name="n_4aveValue【保健センター・保健所】&#10;有形固定資産減価償却率">
          <a:extLst>
            <a:ext uri="{FF2B5EF4-FFF2-40B4-BE49-F238E27FC236}">
              <a16:creationId xmlns:a16="http://schemas.microsoft.com/office/drawing/2014/main" id="{F6B30595-89F4-45C6-BFF9-AE97BCB350D3}"/>
            </a:ext>
          </a:extLst>
        </xdr:cNvPr>
        <xdr:cNvSpPr txBox="1"/>
      </xdr:nvSpPr>
      <xdr:spPr>
        <a:xfrm>
          <a:off x="113544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106697</xdr:rowOff>
    </xdr:from>
    <xdr:ext cx="405111" cy="259045"/>
    <xdr:sp macro="" textlink="">
      <xdr:nvSpPr>
        <xdr:cNvPr id="656" name="n_1mainValue【保健センター・保健所】&#10;有形固定資産減価償却率">
          <a:extLst>
            <a:ext uri="{FF2B5EF4-FFF2-40B4-BE49-F238E27FC236}">
              <a16:creationId xmlns:a16="http://schemas.microsoft.com/office/drawing/2014/main" id="{2CC79E7F-D6E1-4BD8-9599-5AB62B04D6D8}"/>
            </a:ext>
          </a:extLst>
        </xdr:cNvPr>
        <xdr:cNvSpPr txBox="1"/>
      </xdr:nvSpPr>
      <xdr:spPr>
        <a:xfrm>
          <a:off x="1374204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45737</xdr:rowOff>
    </xdr:from>
    <xdr:ext cx="405111" cy="259045"/>
    <xdr:sp macro="" textlink="">
      <xdr:nvSpPr>
        <xdr:cNvPr id="657" name="n_2mainValue【保健センター・保健所】&#10;有形固定資産減価償却率">
          <a:extLst>
            <a:ext uri="{FF2B5EF4-FFF2-40B4-BE49-F238E27FC236}">
              <a16:creationId xmlns:a16="http://schemas.microsoft.com/office/drawing/2014/main" id="{85F7D395-1B2D-4BBA-A4AC-440887DAAE32}"/>
            </a:ext>
          </a:extLst>
        </xdr:cNvPr>
        <xdr:cNvSpPr txBox="1"/>
      </xdr:nvSpPr>
      <xdr:spPr>
        <a:xfrm>
          <a:off x="12960994" y="1011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658" name="n_3mainValue【保健センター・保健所】&#10;有形固定資産減価償却率">
          <a:extLst>
            <a:ext uri="{FF2B5EF4-FFF2-40B4-BE49-F238E27FC236}">
              <a16:creationId xmlns:a16="http://schemas.microsoft.com/office/drawing/2014/main" id="{BC9A446F-D91B-4A01-9879-1CDCC6940FF0}"/>
            </a:ext>
          </a:extLst>
        </xdr:cNvPr>
        <xdr:cNvSpPr txBox="1"/>
      </xdr:nvSpPr>
      <xdr:spPr>
        <a:xfrm>
          <a:off x="121672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659" name="n_4mainValue【保健センター・保健所】&#10;有形固定資産減価償却率">
          <a:extLst>
            <a:ext uri="{FF2B5EF4-FFF2-40B4-BE49-F238E27FC236}">
              <a16:creationId xmlns:a16="http://schemas.microsoft.com/office/drawing/2014/main" id="{681AC4C8-96E8-4A03-84BD-0EEF835487F4}"/>
            </a:ext>
          </a:extLst>
        </xdr:cNvPr>
        <xdr:cNvSpPr txBox="1"/>
      </xdr:nvSpPr>
      <xdr:spPr>
        <a:xfrm>
          <a:off x="11354444"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7C6AEA1D-F256-498C-802F-7B21FDE5408F}"/>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4D43C22-2167-42FF-AFB0-26B93D0931B4}"/>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496C5017-5A6A-41F3-AAB1-8F7640A3EFD8}"/>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C1264B55-200D-4AAA-BDA8-C91E9F153DCC}"/>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6C70AB17-92A6-481B-A51F-63648D10B009}"/>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4CD6E2EC-53D5-436A-B89F-4FC749B924FA}"/>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BB0B1A76-2314-4F24-9910-913099CA2F9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49F4F016-7A29-4293-96FF-EE97095181CA}"/>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491474CE-8B22-4D74-B084-93061CE701A5}"/>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284E87CB-47F0-457A-9B46-2EE60AAEBBA7}"/>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221C663F-239E-49DC-9DBE-6D7FBAFEE88D}"/>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D66F7ED2-4FB8-4395-9D7F-590485518843}"/>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B5159718-0666-4538-95A9-AB683AA54E96}"/>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BC4E0F2E-9F86-4893-A065-79D3F129C9F2}"/>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4316AC55-1A60-443C-83D4-4FF30ED35734}"/>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F01FC61E-DB9C-49EF-A690-9DC9491C7AC2}"/>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74422478-C976-4490-A6E9-1206BE3E1360}"/>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F87455B4-7176-4F75-81E2-B6D6D54AFF8F}"/>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59BE7FA2-6BA6-4595-A325-420657BF83FC}"/>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482160F3-0FFF-4B5D-A6A1-4D6882480357}"/>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FBA95EE-3D2E-4A12-8F4A-0A15B9795ECE}"/>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469186E4-A7DC-4E4E-ABCD-295334A0FE21}"/>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E85A481-966E-4F3B-9777-43AEAA58DC4B}"/>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683" name="直線コネクタ 682">
          <a:extLst>
            <a:ext uri="{FF2B5EF4-FFF2-40B4-BE49-F238E27FC236}">
              <a16:creationId xmlns:a16="http://schemas.microsoft.com/office/drawing/2014/main" id="{DFF3DC45-3CC9-4C59-9407-7747447825BC}"/>
            </a:ext>
          </a:extLst>
        </xdr:cNvPr>
        <xdr:cNvCxnSpPr/>
      </xdr:nvCxnSpPr>
      <xdr:spPr>
        <a:xfrm flipV="1">
          <a:off x="19951064" y="940562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BA9ABE6C-46C1-4ABF-AB1B-265B6D2AFCCD}"/>
            </a:ext>
          </a:extLst>
        </xdr:cNvPr>
        <xdr:cNvSpPr txBox="1"/>
      </xdr:nvSpPr>
      <xdr:spPr>
        <a:xfrm>
          <a:off x="1998980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685" name="直線コネクタ 684">
          <a:extLst>
            <a:ext uri="{FF2B5EF4-FFF2-40B4-BE49-F238E27FC236}">
              <a16:creationId xmlns:a16="http://schemas.microsoft.com/office/drawing/2014/main" id="{A0C7B705-6774-4893-A74C-236530420188}"/>
            </a:ext>
          </a:extLst>
        </xdr:cNvPr>
        <xdr:cNvCxnSpPr/>
      </xdr:nvCxnSpPr>
      <xdr:spPr>
        <a:xfrm>
          <a:off x="19881850" y="1054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40426107-DA8C-4D63-B04A-ACE45890EEF3}"/>
            </a:ext>
          </a:extLst>
        </xdr:cNvPr>
        <xdr:cNvSpPr txBox="1"/>
      </xdr:nvSpPr>
      <xdr:spPr>
        <a:xfrm>
          <a:off x="19989800" y="918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687" name="直線コネクタ 686">
          <a:extLst>
            <a:ext uri="{FF2B5EF4-FFF2-40B4-BE49-F238E27FC236}">
              <a16:creationId xmlns:a16="http://schemas.microsoft.com/office/drawing/2014/main" id="{94AE1C3D-80A2-4647-AFDE-AC33B70C1AC5}"/>
            </a:ext>
          </a:extLst>
        </xdr:cNvPr>
        <xdr:cNvCxnSpPr/>
      </xdr:nvCxnSpPr>
      <xdr:spPr>
        <a:xfrm>
          <a:off x="19881850" y="940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94E9FF9F-4686-4E6A-9057-B9D1D10F1096}"/>
            </a:ext>
          </a:extLst>
        </xdr:cNvPr>
        <xdr:cNvSpPr txBox="1"/>
      </xdr:nvSpPr>
      <xdr:spPr>
        <a:xfrm>
          <a:off x="19989800" y="1010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689" name="フローチャート: 判断 688">
          <a:extLst>
            <a:ext uri="{FF2B5EF4-FFF2-40B4-BE49-F238E27FC236}">
              <a16:creationId xmlns:a16="http://schemas.microsoft.com/office/drawing/2014/main" id="{FEA9E0D7-BB1D-4081-B690-538769F7CC20}"/>
            </a:ext>
          </a:extLst>
        </xdr:cNvPr>
        <xdr:cNvSpPr/>
      </xdr:nvSpPr>
      <xdr:spPr>
        <a:xfrm>
          <a:off x="199009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0" name="フローチャート: 判断 689">
          <a:extLst>
            <a:ext uri="{FF2B5EF4-FFF2-40B4-BE49-F238E27FC236}">
              <a16:creationId xmlns:a16="http://schemas.microsoft.com/office/drawing/2014/main" id="{9A9A04D0-1F00-42B9-89C3-828DDB0021AB}"/>
            </a:ext>
          </a:extLst>
        </xdr:cNvPr>
        <xdr:cNvSpPr/>
      </xdr:nvSpPr>
      <xdr:spPr>
        <a:xfrm>
          <a:off x="19157950" y="10257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691" name="フローチャート: 判断 690">
          <a:extLst>
            <a:ext uri="{FF2B5EF4-FFF2-40B4-BE49-F238E27FC236}">
              <a16:creationId xmlns:a16="http://schemas.microsoft.com/office/drawing/2014/main" id="{03E2DF6F-CCE6-4CA9-A675-7AA657C978FB}"/>
            </a:ext>
          </a:extLst>
        </xdr:cNvPr>
        <xdr:cNvSpPr/>
      </xdr:nvSpPr>
      <xdr:spPr>
        <a:xfrm>
          <a:off x="18345150" y="1021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692" name="フローチャート: 判断 691">
          <a:extLst>
            <a:ext uri="{FF2B5EF4-FFF2-40B4-BE49-F238E27FC236}">
              <a16:creationId xmlns:a16="http://schemas.microsoft.com/office/drawing/2014/main" id="{881EC684-5695-4A5A-960F-69BE8CE086A0}"/>
            </a:ext>
          </a:extLst>
        </xdr:cNvPr>
        <xdr:cNvSpPr/>
      </xdr:nvSpPr>
      <xdr:spPr>
        <a:xfrm>
          <a:off x="1755140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3" name="フローチャート: 判断 692">
          <a:extLst>
            <a:ext uri="{FF2B5EF4-FFF2-40B4-BE49-F238E27FC236}">
              <a16:creationId xmlns:a16="http://schemas.microsoft.com/office/drawing/2014/main" id="{BA547C71-5A8B-40FE-921E-F54DE4D32898}"/>
            </a:ext>
          </a:extLst>
        </xdr:cNvPr>
        <xdr:cNvSpPr/>
      </xdr:nvSpPr>
      <xdr:spPr>
        <a:xfrm>
          <a:off x="16757650" y="10330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7D47339-6C33-47DE-A019-088931B425D2}"/>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C03D567-DDBA-4900-BC46-A6D327EEB1EF}"/>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1E2CEF9-1603-43BA-B049-FA96543F069B}"/>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CD9E5D8-2098-4230-892F-37ED2D726406}"/>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B31C6D0-04C8-4031-80AA-1F9545811A57}"/>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699" name="楕円 698">
          <a:extLst>
            <a:ext uri="{FF2B5EF4-FFF2-40B4-BE49-F238E27FC236}">
              <a16:creationId xmlns:a16="http://schemas.microsoft.com/office/drawing/2014/main" id="{66EBAF31-01BE-4704-AF8E-AD6853FA2E2E}"/>
            </a:ext>
          </a:extLst>
        </xdr:cNvPr>
        <xdr:cNvSpPr/>
      </xdr:nvSpPr>
      <xdr:spPr>
        <a:xfrm>
          <a:off x="199009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107967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4FBF40F4-9F86-4FDB-91E8-71D311C73E76}"/>
            </a:ext>
          </a:extLst>
        </xdr:cNvPr>
        <xdr:cNvSpPr txBox="1"/>
      </xdr:nvSpPr>
      <xdr:spPr>
        <a:xfrm>
          <a:off x="19989800"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701" name="楕円 700">
          <a:extLst>
            <a:ext uri="{FF2B5EF4-FFF2-40B4-BE49-F238E27FC236}">
              <a16:creationId xmlns:a16="http://schemas.microsoft.com/office/drawing/2014/main" id="{EBB038DE-0696-43CA-8E99-6A6FC68563FA}"/>
            </a:ext>
          </a:extLst>
        </xdr:cNvPr>
        <xdr:cNvSpPr/>
      </xdr:nvSpPr>
      <xdr:spPr>
        <a:xfrm>
          <a:off x="19157950" y="10426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76200</xdr:rowOff>
    </xdr:to>
    <xdr:cxnSp macro="">
      <xdr:nvCxnSpPr>
        <xdr:cNvPr id="702" name="直線コネクタ 701">
          <a:extLst>
            <a:ext uri="{FF2B5EF4-FFF2-40B4-BE49-F238E27FC236}">
              <a16:creationId xmlns:a16="http://schemas.microsoft.com/office/drawing/2014/main" id="{005DD5C2-103E-4B67-B2F6-4B6355C33522}"/>
            </a:ext>
          </a:extLst>
        </xdr:cNvPr>
        <xdr:cNvCxnSpPr/>
      </xdr:nvCxnSpPr>
      <xdr:spPr>
        <a:xfrm flipV="1">
          <a:off x="19202400" y="1047369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703" name="楕円 702">
          <a:extLst>
            <a:ext uri="{FF2B5EF4-FFF2-40B4-BE49-F238E27FC236}">
              <a16:creationId xmlns:a16="http://schemas.microsoft.com/office/drawing/2014/main" id="{546BA362-6365-4AF0-B9D9-37F62DB5C2A4}"/>
            </a:ext>
          </a:extLst>
        </xdr:cNvPr>
        <xdr:cNvSpPr/>
      </xdr:nvSpPr>
      <xdr:spPr>
        <a:xfrm>
          <a:off x="1834515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76200</xdr:rowOff>
    </xdr:to>
    <xdr:cxnSp macro="">
      <xdr:nvCxnSpPr>
        <xdr:cNvPr id="704" name="直線コネクタ 703">
          <a:extLst>
            <a:ext uri="{FF2B5EF4-FFF2-40B4-BE49-F238E27FC236}">
              <a16:creationId xmlns:a16="http://schemas.microsoft.com/office/drawing/2014/main" id="{FC1A9506-F521-42B9-ADB9-5B8CA40E0847}"/>
            </a:ext>
          </a:extLst>
        </xdr:cNvPr>
        <xdr:cNvCxnSpPr/>
      </xdr:nvCxnSpPr>
      <xdr:spPr>
        <a:xfrm>
          <a:off x="18395950" y="10477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5" name="楕円 704">
          <a:extLst>
            <a:ext uri="{FF2B5EF4-FFF2-40B4-BE49-F238E27FC236}">
              <a16:creationId xmlns:a16="http://schemas.microsoft.com/office/drawing/2014/main" id="{90CF23A5-57AF-434B-983E-89463BB9F2EB}"/>
            </a:ext>
          </a:extLst>
        </xdr:cNvPr>
        <xdr:cNvSpPr/>
      </xdr:nvSpPr>
      <xdr:spPr>
        <a:xfrm>
          <a:off x="175514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80010</xdr:rowOff>
    </xdr:to>
    <xdr:cxnSp macro="">
      <xdr:nvCxnSpPr>
        <xdr:cNvPr id="706" name="直線コネクタ 705">
          <a:extLst>
            <a:ext uri="{FF2B5EF4-FFF2-40B4-BE49-F238E27FC236}">
              <a16:creationId xmlns:a16="http://schemas.microsoft.com/office/drawing/2014/main" id="{EDEEDC96-3E4F-4B67-9DE5-137628345EB9}"/>
            </a:ext>
          </a:extLst>
        </xdr:cNvPr>
        <xdr:cNvCxnSpPr/>
      </xdr:nvCxnSpPr>
      <xdr:spPr>
        <a:xfrm flipV="1">
          <a:off x="17602200" y="1047750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707" name="楕円 706">
          <a:extLst>
            <a:ext uri="{FF2B5EF4-FFF2-40B4-BE49-F238E27FC236}">
              <a16:creationId xmlns:a16="http://schemas.microsoft.com/office/drawing/2014/main" id="{008AF0EA-F408-4F46-A2DB-CBAD170B644B}"/>
            </a:ext>
          </a:extLst>
        </xdr:cNvPr>
        <xdr:cNvSpPr/>
      </xdr:nvSpPr>
      <xdr:spPr>
        <a:xfrm>
          <a:off x="16757650" y="10434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83820</xdr:rowOff>
    </xdr:to>
    <xdr:cxnSp macro="">
      <xdr:nvCxnSpPr>
        <xdr:cNvPr id="708" name="直線コネクタ 707">
          <a:extLst>
            <a:ext uri="{FF2B5EF4-FFF2-40B4-BE49-F238E27FC236}">
              <a16:creationId xmlns:a16="http://schemas.microsoft.com/office/drawing/2014/main" id="{9376D4C4-78EE-4012-B5D3-00F0CF521F9C}"/>
            </a:ext>
          </a:extLst>
        </xdr:cNvPr>
        <xdr:cNvCxnSpPr/>
      </xdr:nvCxnSpPr>
      <xdr:spPr>
        <a:xfrm flipV="1">
          <a:off x="16802100" y="1048131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09" name="n_1aveValue【保健センター・保健所】&#10;一人当たり面積">
          <a:extLst>
            <a:ext uri="{FF2B5EF4-FFF2-40B4-BE49-F238E27FC236}">
              <a16:creationId xmlns:a16="http://schemas.microsoft.com/office/drawing/2014/main" id="{65177D0B-C94D-4D38-8E70-CFC3E1C4EB62}"/>
            </a:ext>
          </a:extLst>
        </xdr:cNvPr>
        <xdr:cNvSpPr txBox="1"/>
      </xdr:nvSpPr>
      <xdr:spPr>
        <a:xfrm>
          <a:off x="189802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710" name="n_2aveValue【保健センター・保健所】&#10;一人当たり面積">
          <a:extLst>
            <a:ext uri="{FF2B5EF4-FFF2-40B4-BE49-F238E27FC236}">
              <a16:creationId xmlns:a16="http://schemas.microsoft.com/office/drawing/2014/main" id="{92535F29-55B4-402A-971B-9E4A3572E772}"/>
            </a:ext>
          </a:extLst>
        </xdr:cNvPr>
        <xdr:cNvSpPr txBox="1"/>
      </xdr:nvSpPr>
      <xdr:spPr>
        <a:xfrm>
          <a:off x="1818012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711" name="n_3aveValue【保健センター・保健所】&#10;一人当たり面積">
          <a:extLst>
            <a:ext uri="{FF2B5EF4-FFF2-40B4-BE49-F238E27FC236}">
              <a16:creationId xmlns:a16="http://schemas.microsoft.com/office/drawing/2014/main" id="{80B91DF0-3A04-4472-A215-787477586B6C}"/>
            </a:ext>
          </a:extLst>
        </xdr:cNvPr>
        <xdr:cNvSpPr txBox="1"/>
      </xdr:nvSpPr>
      <xdr:spPr>
        <a:xfrm>
          <a:off x="17386377" y="101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2" name="n_4aveValue【保健センター・保健所】&#10;一人当たり面積">
          <a:extLst>
            <a:ext uri="{FF2B5EF4-FFF2-40B4-BE49-F238E27FC236}">
              <a16:creationId xmlns:a16="http://schemas.microsoft.com/office/drawing/2014/main" id="{753979F4-2FFA-4481-A582-92138B783733}"/>
            </a:ext>
          </a:extLst>
        </xdr:cNvPr>
        <xdr:cNvSpPr txBox="1"/>
      </xdr:nvSpPr>
      <xdr:spPr>
        <a:xfrm>
          <a:off x="16592627" y="101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713" name="n_1mainValue【保健センター・保健所】&#10;一人当たり面積">
          <a:extLst>
            <a:ext uri="{FF2B5EF4-FFF2-40B4-BE49-F238E27FC236}">
              <a16:creationId xmlns:a16="http://schemas.microsoft.com/office/drawing/2014/main" id="{2F8A6A10-5BCC-48A2-B1B6-3A4EFACB99FB}"/>
            </a:ext>
          </a:extLst>
        </xdr:cNvPr>
        <xdr:cNvSpPr txBox="1"/>
      </xdr:nvSpPr>
      <xdr:spPr>
        <a:xfrm>
          <a:off x="189802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14" name="n_2mainValue【保健センター・保健所】&#10;一人当たり面積">
          <a:extLst>
            <a:ext uri="{FF2B5EF4-FFF2-40B4-BE49-F238E27FC236}">
              <a16:creationId xmlns:a16="http://schemas.microsoft.com/office/drawing/2014/main" id="{791F2A4C-87A7-4BE2-B9AF-38B2E1D27435}"/>
            </a:ext>
          </a:extLst>
        </xdr:cNvPr>
        <xdr:cNvSpPr txBox="1"/>
      </xdr:nvSpPr>
      <xdr:spPr>
        <a:xfrm>
          <a:off x="181801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5" name="n_3mainValue【保健センター・保健所】&#10;一人当たり面積">
          <a:extLst>
            <a:ext uri="{FF2B5EF4-FFF2-40B4-BE49-F238E27FC236}">
              <a16:creationId xmlns:a16="http://schemas.microsoft.com/office/drawing/2014/main" id="{5C887383-51A5-41C3-8B87-7D279B17F442}"/>
            </a:ext>
          </a:extLst>
        </xdr:cNvPr>
        <xdr:cNvSpPr txBox="1"/>
      </xdr:nvSpPr>
      <xdr:spPr>
        <a:xfrm>
          <a:off x="1738637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716" name="n_4mainValue【保健センター・保健所】&#10;一人当たり面積">
          <a:extLst>
            <a:ext uri="{FF2B5EF4-FFF2-40B4-BE49-F238E27FC236}">
              <a16:creationId xmlns:a16="http://schemas.microsoft.com/office/drawing/2014/main" id="{DBD6796E-9999-4AFC-9B85-00143631AC32}"/>
            </a:ext>
          </a:extLst>
        </xdr:cNvPr>
        <xdr:cNvSpPr txBox="1"/>
      </xdr:nvSpPr>
      <xdr:spPr>
        <a:xfrm>
          <a:off x="165926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462BB212-00CD-42BA-92F2-7FDC37BB4657}"/>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B7BDDF27-23A5-45DE-AD08-BCB9ACA06F5D}"/>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9D92926-C1E8-45F8-B8D2-431F3A8B6E9C}"/>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B77C7A0-058D-47B9-B217-3207E5568828}"/>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46F7BE21-B186-4A6C-9EFD-9ED0EA2B26F6}"/>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7BC916CA-0884-4898-B58D-F880BAC9AAB2}"/>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C629A904-6CC3-4D14-9406-008A7943FD84}"/>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FDFBB86-9320-4EC1-A276-88885BCB24F8}"/>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C367B6E-C5DD-4E3F-9655-28666293DED2}"/>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CAA46F64-714C-4142-A319-B76BD987F22B}"/>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93337408-FD8D-457E-BE68-F512C58C0815}"/>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1AC85091-55AE-40A5-8193-FBE5D5593CAD}"/>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043359C5-FF14-465A-AE37-0C9354D091A3}"/>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347522D0-3330-424E-B8EA-D9916FC8E14C}"/>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5ED98F5A-0024-4B72-9AE1-4E4855F7E668}"/>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F7B88959-C024-4DDD-9BD6-802DD2DAEBF6}"/>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4AF08188-38D2-45C9-9A06-FA2FCCC8BBDE}"/>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2D2340ED-1E8A-4F6F-9819-1403D7D80A0B}"/>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C26C7C6B-4BC6-4434-89D4-1B3C4D1F3492}"/>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5A90186B-E684-48CD-AC6A-45F33611E68E}"/>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AC6A98EF-9258-494C-96CF-A30A8734246C}"/>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4BB2F6DC-FD0B-492A-8DEA-AEC18BFB0EA8}"/>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7B5E1085-745E-4BCE-B31C-9288EB115E53}"/>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9AAD2D33-2AD4-4FBF-8676-A91F3CE30B70}"/>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BE26FA49-9226-43EA-8E46-AF05EC93F40B}"/>
            </a:ext>
          </a:extLst>
        </xdr:cNvPr>
        <xdr:cNvCxnSpPr/>
      </xdr:nvCxnSpPr>
      <xdr:spPr>
        <a:xfrm flipV="1">
          <a:off x="14699614" y="12737464"/>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34B286E8-2E88-40C1-82B0-2392BCFD4F00}"/>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492D1A7A-EF14-44BF-BA2C-0D7E95C8B2BF}"/>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9006E9AC-37F1-441F-B08C-922053BB597F}"/>
            </a:ext>
          </a:extLst>
        </xdr:cNvPr>
        <xdr:cNvSpPr txBox="1"/>
      </xdr:nvSpPr>
      <xdr:spPr>
        <a:xfrm>
          <a:off x="14738350" y="12525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745" name="直線コネクタ 744">
          <a:extLst>
            <a:ext uri="{FF2B5EF4-FFF2-40B4-BE49-F238E27FC236}">
              <a16:creationId xmlns:a16="http://schemas.microsoft.com/office/drawing/2014/main" id="{37329C6B-798B-49C9-91DB-3C83529BBFBD}"/>
            </a:ext>
          </a:extLst>
        </xdr:cNvPr>
        <xdr:cNvCxnSpPr/>
      </xdr:nvCxnSpPr>
      <xdr:spPr>
        <a:xfrm>
          <a:off x="14611350" y="12737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8F80F85A-BB1D-4654-A744-E26DD126397E}"/>
            </a:ext>
          </a:extLst>
        </xdr:cNvPr>
        <xdr:cNvSpPr txBox="1"/>
      </xdr:nvSpPr>
      <xdr:spPr>
        <a:xfrm>
          <a:off x="14738350" y="13390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47" name="フローチャート: 判断 746">
          <a:extLst>
            <a:ext uri="{FF2B5EF4-FFF2-40B4-BE49-F238E27FC236}">
              <a16:creationId xmlns:a16="http://schemas.microsoft.com/office/drawing/2014/main" id="{2D21D995-2A1D-423F-ABE1-54844A312763}"/>
            </a:ext>
          </a:extLst>
        </xdr:cNvPr>
        <xdr:cNvSpPr/>
      </xdr:nvSpPr>
      <xdr:spPr>
        <a:xfrm>
          <a:off x="14649450" y="135394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48" name="フローチャート: 判断 747">
          <a:extLst>
            <a:ext uri="{FF2B5EF4-FFF2-40B4-BE49-F238E27FC236}">
              <a16:creationId xmlns:a16="http://schemas.microsoft.com/office/drawing/2014/main" id="{C95FD94D-7693-4336-AA1F-E1E200D51BF6}"/>
            </a:ext>
          </a:extLst>
        </xdr:cNvPr>
        <xdr:cNvSpPr/>
      </xdr:nvSpPr>
      <xdr:spPr>
        <a:xfrm>
          <a:off x="13887450" y="134994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749" name="フローチャート: 判断 748">
          <a:extLst>
            <a:ext uri="{FF2B5EF4-FFF2-40B4-BE49-F238E27FC236}">
              <a16:creationId xmlns:a16="http://schemas.microsoft.com/office/drawing/2014/main" id="{CDF3C4F1-C339-484A-A121-994D1F79F1BD}"/>
            </a:ext>
          </a:extLst>
        </xdr:cNvPr>
        <xdr:cNvSpPr/>
      </xdr:nvSpPr>
      <xdr:spPr>
        <a:xfrm>
          <a:off x="130937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750" name="フローチャート: 判断 749">
          <a:extLst>
            <a:ext uri="{FF2B5EF4-FFF2-40B4-BE49-F238E27FC236}">
              <a16:creationId xmlns:a16="http://schemas.microsoft.com/office/drawing/2014/main" id="{6F8F8FF4-6B6E-408F-A4B1-E85467B9C305}"/>
            </a:ext>
          </a:extLst>
        </xdr:cNvPr>
        <xdr:cNvSpPr/>
      </xdr:nvSpPr>
      <xdr:spPr>
        <a:xfrm>
          <a:off x="12299950" y="13359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751" name="フローチャート: 判断 750">
          <a:extLst>
            <a:ext uri="{FF2B5EF4-FFF2-40B4-BE49-F238E27FC236}">
              <a16:creationId xmlns:a16="http://schemas.microsoft.com/office/drawing/2014/main" id="{709C5304-2344-459A-9F86-E32AC95996AA}"/>
            </a:ext>
          </a:extLst>
        </xdr:cNvPr>
        <xdr:cNvSpPr/>
      </xdr:nvSpPr>
      <xdr:spPr>
        <a:xfrm>
          <a:off x="11487150" y="13334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AFD8860-3CE9-413B-BE6C-3A3DA86CD5EA}"/>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68026D1-4F51-47F0-ACCC-9382516FE052}"/>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B497BDD-F220-4091-9872-0940B9C83B73}"/>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A642BFE-5E61-4E11-B0C0-4DDC1061E109}"/>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CFDE014-359E-4CDF-BCB4-95AEA71D0A24}"/>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122555</xdr:rowOff>
    </xdr:from>
    <xdr:to>
      <xdr:col>85</xdr:col>
      <xdr:colOff>177800</xdr:colOff>
      <xdr:row>83</xdr:row>
      <xdr:rowOff>52705</xdr:rowOff>
    </xdr:to>
    <xdr:sp macro="" textlink="">
      <xdr:nvSpPr>
        <xdr:cNvPr id="757" name="楕円 756">
          <a:extLst>
            <a:ext uri="{FF2B5EF4-FFF2-40B4-BE49-F238E27FC236}">
              <a16:creationId xmlns:a16="http://schemas.microsoft.com/office/drawing/2014/main" id="{8E211978-98FE-4BA9-A698-C422EF424CC3}"/>
            </a:ext>
          </a:extLst>
        </xdr:cNvPr>
        <xdr:cNvSpPr/>
      </xdr:nvSpPr>
      <xdr:spPr>
        <a:xfrm>
          <a:off x="14649450" y="13660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100982</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F90D5056-520C-4099-8B03-FCA3DC8BA6F9}"/>
            </a:ext>
          </a:extLst>
        </xdr:cNvPr>
        <xdr:cNvSpPr txBox="1"/>
      </xdr:nvSpPr>
      <xdr:spPr>
        <a:xfrm>
          <a:off x="14738350" y="1363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86361</xdr:rowOff>
    </xdr:from>
    <xdr:to>
      <xdr:col>81</xdr:col>
      <xdr:colOff>101600</xdr:colOff>
      <xdr:row>83</xdr:row>
      <xdr:rowOff>16511</xdr:rowOff>
    </xdr:to>
    <xdr:sp macro="" textlink="">
      <xdr:nvSpPr>
        <xdr:cNvPr id="759" name="楕円 758">
          <a:extLst>
            <a:ext uri="{FF2B5EF4-FFF2-40B4-BE49-F238E27FC236}">
              <a16:creationId xmlns:a16="http://schemas.microsoft.com/office/drawing/2014/main" id="{D2A68CF5-2AD8-4257-BCD7-692EA853859D}"/>
            </a:ext>
          </a:extLst>
        </xdr:cNvPr>
        <xdr:cNvSpPr/>
      </xdr:nvSpPr>
      <xdr:spPr>
        <a:xfrm>
          <a:off x="13887450" y="13624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137161</xdr:rowOff>
    </xdr:from>
    <xdr:to>
      <xdr:col>85</xdr:col>
      <xdr:colOff>127000</xdr:colOff>
      <xdr:row>83</xdr:row>
      <xdr:rowOff>1905</xdr:rowOff>
    </xdr:to>
    <xdr:cxnSp macro="">
      <xdr:nvCxnSpPr>
        <xdr:cNvPr id="760" name="直線コネクタ 759">
          <a:extLst>
            <a:ext uri="{FF2B5EF4-FFF2-40B4-BE49-F238E27FC236}">
              <a16:creationId xmlns:a16="http://schemas.microsoft.com/office/drawing/2014/main" id="{3AC42BBE-892F-4D0D-B9E1-5971BFDB6B73}"/>
            </a:ext>
          </a:extLst>
        </xdr:cNvPr>
        <xdr:cNvCxnSpPr/>
      </xdr:nvCxnSpPr>
      <xdr:spPr>
        <a:xfrm>
          <a:off x="13938250" y="13675361"/>
          <a:ext cx="762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42545</xdr:rowOff>
    </xdr:from>
    <xdr:to>
      <xdr:col>76</xdr:col>
      <xdr:colOff>165100</xdr:colOff>
      <xdr:row>82</xdr:row>
      <xdr:rowOff>144145</xdr:rowOff>
    </xdr:to>
    <xdr:sp macro="" textlink="">
      <xdr:nvSpPr>
        <xdr:cNvPr id="761" name="楕円 760">
          <a:extLst>
            <a:ext uri="{FF2B5EF4-FFF2-40B4-BE49-F238E27FC236}">
              <a16:creationId xmlns:a16="http://schemas.microsoft.com/office/drawing/2014/main" id="{F26EC564-B813-4FD3-B50E-0A0D1836A16B}"/>
            </a:ext>
          </a:extLst>
        </xdr:cNvPr>
        <xdr:cNvSpPr/>
      </xdr:nvSpPr>
      <xdr:spPr>
        <a:xfrm>
          <a:off x="130937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93345</xdr:rowOff>
    </xdr:from>
    <xdr:to>
      <xdr:col>81</xdr:col>
      <xdr:colOff>50800</xdr:colOff>
      <xdr:row>82</xdr:row>
      <xdr:rowOff>137161</xdr:rowOff>
    </xdr:to>
    <xdr:cxnSp macro="">
      <xdr:nvCxnSpPr>
        <xdr:cNvPr id="762" name="直線コネクタ 761">
          <a:extLst>
            <a:ext uri="{FF2B5EF4-FFF2-40B4-BE49-F238E27FC236}">
              <a16:creationId xmlns:a16="http://schemas.microsoft.com/office/drawing/2014/main" id="{70332223-D263-42FB-A2C7-094089B9901F}"/>
            </a:ext>
          </a:extLst>
        </xdr:cNvPr>
        <xdr:cNvCxnSpPr/>
      </xdr:nvCxnSpPr>
      <xdr:spPr>
        <a:xfrm>
          <a:off x="13144500" y="13631545"/>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63" name="楕円 762">
          <a:extLst>
            <a:ext uri="{FF2B5EF4-FFF2-40B4-BE49-F238E27FC236}">
              <a16:creationId xmlns:a16="http://schemas.microsoft.com/office/drawing/2014/main" id="{C793C089-7E8D-4836-85CE-7C57BAD65984}"/>
            </a:ext>
          </a:extLst>
        </xdr:cNvPr>
        <xdr:cNvSpPr/>
      </xdr:nvSpPr>
      <xdr:spPr>
        <a:xfrm>
          <a:off x="12299950" y="13536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49530</xdr:rowOff>
    </xdr:from>
    <xdr:to>
      <xdr:col>76</xdr:col>
      <xdr:colOff>114300</xdr:colOff>
      <xdr:row>82</xdr:row>
      <xdr:rowOff>93345</xdr:rowOff>
    </xdr:to>
    <xdr:cxnSp macro="">
      <xdr:nvCxnSpPr>
        <xdr:cNvPr id="764" name="直線コネクタ 763">
          <a:extLst>
            <a:ext uri="{FF2B5EF4-FFF2-40B4-BE49-F238E27FC236}">
              <a16:creationId xmlns:a16="http://schemas.microsoft.com/office/drawing/2014/main" id="{F3D5E074-2E2E-4521-ADEB-9E7699A565A0}"/>
            </a:ext>
          </a:extLst>
        </xdr:cNvPr>
        <xdr:cNvCxnSpPr/>
      </xdr:nvCxnSpPr>
      <xdr:spPr>
        <a:xfrm>
          <a:off x="12344400" y="13587730"/>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120650</xdr:rowOff>
    </xdr:from>
    <xdr:to>
      <xdr:col>67</xdr:col>
      <xdr:colOff>101600</xdr:colOff>
      <xdr:row>82</xdr:row>
      <xdr:rowOff>50800</xdr:rowOff>
    </xdr:to>
    <xdr:sp macro="" textlink="">
      <xdr:nvSpPr>
        <xdr:cNvPr id="765" name="楕円 764">
          <a:extLst>
            <a:ext uri="{FF2B5EF4-FFF2-40B4-BE49-F238E27FC236}">
              <a16:creationId xmlns:a16="http://schemas.microsoft.com/office/drawing/2014/main" id="{D0184728-FC24-4AEF-8DFF-B2CAB6864250}"/>
            </a:ext>
          </a:extLst>
        </xdr:cNvPr>
        <xdr:cNvSpPr/>
      </xdr:nvSpPr>
      <xdr:spPr>
        <a:xfrm>
          <a:off x="11487150" y="13493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0</xdr:rowOff>
    </xdr:from>
    <xdr:to>
      <xdr:col>71</xdr:col>
      <xdr:colOff>177800</xdr:colOff>
      <xdr:row>82</xdr:row>
      <xdr:rowOff>49530</xdr:rowOff>
    </xdr:to>
    <xdr:cxnSp macro="">
      <xdr:nvCxnSpPr>
        <xdr:cNvPr id="766" name="直線コネクタ 765">
          <a:extLst>
            <a:ext uri="{FF2B5EF4-FFF2-40B4-BE49-F238E27FC236}">
              <a16:creationId xmlns:a16="http://schemas.microsoft.com/office/drawing/2014/main" id="{31BE4590-1FF6-43FD-863C-E6344DCA0782}"/>
            </a:ext>
          </a:extLst>
        </xdr:cNvPr>
        <xdr:cNvCxnSpPr/>
      </xdr:nvCxnSpPr>
      <xdr:spPr>
        <a:xfrm>
          <a:off x="11537950" y="1353820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67" name="n_1aveValue【消防施設】&#10;有形固定資産減価償却率">
          <a:extLst>
            <a:ext uri="{FF2B5EF4-FFF2-40B4-BE49-F238E27FC236}">
              <a16:creationId xmlns:a16="http://schemas.microsoft.com/office/drawing/2014/main" id="{4AB2A7BA-F14A-4532-BE0F-63625DB244FB}"/>
            </a:ext>
          </a:extLst>
        </xdr:cNvPr>
        <xdr:cNvSpPr txBox="1"/>
      </xdr:nvSpPr>
      <xdr:spPr>
        <a:xfrm>
          <a:off x="13742044" y="132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158766</xdr:rowOff>
    </xdr:from>
    <xdr:ext cx="405111" cy="259045"/>
    <xdr:sp macro="" textlink="">
      <xdr:nvSpPr>
        <xdr:cNvPr id="768" name="n_2aveValue【消防施設】&#10;有形固定資産減価償却率">
          <a:extLst>
            <a:ext uri="{FF2B5EF4-FFF2-40B4-BE49-F238E27FC236}">
              <a16:creationId xmlns:a16="http://schemas.microsoft.com/office/drawing/2014/main" id="{73DB20F2-6549-4B96-A3B8-4620D4B2FF92}"/>
            </a:ext>
          </a:extLst>
        </xdr:cNvPr>
        <xdr:cNvSpPr txBox="1"/>
      </xdr:nvSpPr>
      <xdr:spPr>
        <a:xfrm>
          <a:off x="12960994"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69" name="n_3aveValue【消防施設】&#10;有形固定資産減価償却率">
          <a:extLst>
            <a:ext uri="{FF2B5EF4-FFF2-40B4-BE49-F238E27FC236}">
              <a16:creationId xmlns:a16="http://schemas.microsoft.com/office/drawing/2014/main" id="{D5DFA731-5D78-4242-BAC3-3B0B0BB2D60A}"/>
            </a:ext>
          </a:extLst>
        </xdr:cNvPr>
        <xdr:cNvSpPr txBox="1"/>
      </xdr:nvSpPr>
      <xdr:spPr>
        <a:xfrm>
          <a:off x="12167244"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70" name="n_4aveValue【消防施設】&#10;有形固定資産減価償却率">
          <a:extLst>
            <a:ext uri="{FF2B5EF4-FFF2-40B4-BE49-F238E27FC236}">
              <a16:creationId xmlns:a16="http://schemas.microsoft.com/office/drawing/2014/main" id="{DBA677B9-72A4-4633-80D5-DD5407258316}"/>
            </a:ext>
          </a:extLst>
        </xdr:cNvPr>
        <xdr:cNvSpPr txBox="1"/>
      </xdr:nvSpPr>
      <xdr:spPr>
        <a:xfrm>
          <a:off x="11354444" y="1311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7638</xdr:rowOff>
    </xdr:from>
    <xdr:ext cx="405111" cy="259045"/>
    <xdr:sp macro="" textlink="">
      <xdr:nvSpPr>
        <xdr:cNvPr id="771" name="n_1mainValue【消防施設】&#10;有形固定資産減価償却率">
          <a:extLst>
            <a:ext uri="{FF2B5EF4-FFF2-40B4-BE49-F238E27FC236}">
              <a16:creationId xmlns:a16="http://schemas.microsoft.com/office/drawing/2014/main" id="{1366AAE0-BBAC-4105-83AB-FCB3CD90C616}"/>
            </a:ext>
          </a:extLst>
        </xdr:cNvPr>
        <xdr:cNvSpPr txBox="1"/>
      </xdr:nvSpPr>
      <xdr:spPr>
        <a:xfrm>
          <a:off x="13742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135272</xdr:rowOff>
    </xdr:from>
    <xdr:ext cx="405111" cy="259045"/>
    <xdr:sp macro="" textlink="">
      <xdr:nvSpPr>
        <xdr:cNvPr id="772" name="n_2mainValue【消防施設】&#10;有形固定資産減価償却率">
          <a:extLst>
            <a:ext uri="{FF2B5EF4-FFF2-40B4-BE49-F238E27FC236}">
              <a16:creationId xmlns:a16="http://schemas.microsoft.com/office/drawing/2014/main" id="{769B2161-14FF-4B0F-BEA8-A771BE732FE4}"/>
            </a:ext>
          </a:extLst>
        </xdr:cNvPr>
        <xdr:cNvSpPr txBox="1"/>
      </xdr:nvSpPr>
      <xdr:spPr>
        <a:xfrm>
          <a:off x="12960994" y="1367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773" name="n_3mainValue【消防施設】&#10;有形固定資産減価償却率">
          <a:extLst>
            <a:ext uri="{FF2B5EF4-FFF2-40B4-BE49-F238E27FC236}">
              <a16:creationId xmlns:a16="http://schemas.microsoft.com/office/drawing/2014/main" id="{C3B7A7D1-2C11-420E-809D-FF0A3374AC7E}"/>
            </a:ext>
          </a:extLst>
        </xdr:cNvPr>
        <xdr:cNvSpPr txBox="1"/>
      </xdr:nvSpPr>
      <xdr:spPr>
        <a:xfrm>
          <a:off x="12167244" y="1362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41927</xdr:rowOff>
    </xdr:from>
    <xdr:ext cx="405111" cy="259045"/>
    <xdr:sp macro="" textlink="">
      <xdr:nvSpPr>
        <xdr:cNvPr id="774" name="n_4mainValue【消防施設】&#10;有形固定資産減価償却率">
          <a:extLst>
            <a:ext uri="{FF2B5EF4-FFF2-40B4-BE49-F238E27FC236}">
              <a16:creationId xmlns:a16="http://schemas.microsoft.com/office/drawing/2014/main" id="{5560C4B0-FE35-4FE1-BED4-C519715309B5}"/>
            </a:ext>
          </a:extLst>
        </xdr:cNvPr>
        <xdr:cNvSpPr txBox="1"/>
      </xdr:nvSpPr>
      <xdr:spPr>
        <a:xfrm>
          <a:off x="11354444"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36301CBD-90B8-4ED5-8A2B-FF6D45F69F7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CE077A69-998B-4E45-A2A0-B21ABB425CF9}"/>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34749D69-AE48-4EBD-8F3C-3E048F2639A8}"/>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257DEDD-7437-41AF-B6CD-050033E106D1}"/>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CA9820EA-2B05-4F82-B92E-B5BD393A9746}"/>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17101D3A-36F7-4D9D-817D-D9FDDE2A8075}"/>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62A50866-A06D-400F-8644-ED69C0144249}"/>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608CEBED-7CC5-4B90-8A80-28CB8764329A}"/>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A7ADB4EB-5621-4446-95AB-212B9BC554D7}"/>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EE0093B4-B473-4118-BDBD-103D409F79E1}"/>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9C496DE1-43DB-4B1F-8A1A-011BB1BA8B36}"/>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641DF100-05DE-4422-A81A-A8CF9E0CBCE5}"/>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FD2456B6-1CCC-409E-9365-0AB504697ED2}"/>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1EDE8C37-2626-4457-8DD6-5BD336D651E7}"/>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EEF158BA-3BD8-4233-97DA-4F25756DBC13}"/>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9D54238A-67F5-4C08-A38F-198B8D869FCE}"/>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637176F9-7F4D-40DC-B529-C238263467AB}"/>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86E72326-F2D7-4A45-9E7D-28B7C0843F30}"/>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EB591B78-8C5A-4E5E-83C6-D4A146D56412}"/>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671CA119-68A6-4D7E-BFBC-91D9547D7628}"/>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BFCA862A-631D-453B-AFA6-CB627FD2D2C2}"/>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796" name="直線コネクタ 795">
          <a:extLst>
            <a:ext uri="{FF2B5EF4-FFF2-40B4-BE49-F238E27FC236}">
              <a16:creationId xmlns:a16="http://schemas.microsoft.com/office/drawing/2014/main" id="{614AAD80-4532-471F-92DD-B2E2435798A2}"/>
            </a:ext>
          </a:extLst>
        </xdr:cNvPr>
        <xdr:cNvCxnSpPr/>
      </xdr:nvCxnSpPr>
      <xdr:spPr>
        <a:xfrm flipV="1">
          <a:off x="19951064" y="12798806"/>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97" name="【消防施設】&#10;一人当たり面積最小値テキスト">
          <a:extLst>
            <a:ext uri="{FF2B5EF4-FFF2-40B4-BE49-F238E27FC236}">
              <a16:creationId xmlns:a16="http://schemas.microsoft.com/office/drawing/2014/main" id="{1B70397A-C66C-42C4-8397-8755EDCBE3B0}"/>
            </a:ext>
          </a:extLst>
        </xdr:cNvPr>
        <xdr:cNvSpPr txBox="1"/>
      </xdr:nvSpPr>
      <xdr:spPr>
        <a:xfrm>
          <a:off x="1998980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98" name="直線コネクタ 797">
          <a:extLst>
            <a:ext uri="{FF2B5EF4-FFF2-40B4-BE49-F238E27FC236}">
              <a16:creationId xmlns:a16="http://schemas.microsoft.com/office/drawing/2014/main" id="{4FA07E06-023B-489A-A956-72051B477C26}"/>
            </a:ext>
          </a:extLst>
        </xdr:cNvPr>
        <xdr:cNvCxnSpPr/>
      </xdr:nvCxnSpPr>
      <xdr:spPr>
        <a:xfrm>
          <a:off x="19881850" y="14227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99" name="【消防施設】&#10;一人当たり面積最大値テキスト">
          <a:extLst>
            <a:ext uri="{FF2B5EF4-FFF2-40B4-BE49-F238E27FC236}">
              <a16:creationId xmlns:a16="http://schemas.microsoft.com/office/drawing/2014/main" id="{EFFF112C-8A72-423E-AD62-A31361C8B21B}"/>
            </a:ext>
          </a:extLst>
        </xdr:cNvPr>
        <xdr:cNvSpPr txBox="1"/>
      </xdr:nvSpPr>
      <xdr:spPr>
        <a:xfrm>
          <a:off x="19989800" y="1258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00" name="直線コネクタ 799">
          <a:extLst>
            <a:ext uri="{FF2B5EF4-FFF2-40B4-BE49-F238E27FC236}">
              <a16:creationId xmlns:a16="http://schemas.microsoft.com/office/drawing/2014/main" id="{A6C63255-871E-447A-BD91-86B4A7D51894}"/>
            </a:ext>
          </a:extLst>
        </xdr:cNvPr>
        <xdr:cNvCxnSpPr/>
      </xdr:nvCxnSpPr>
      <xdr:spPr>
        <a:xfrm>
          <a:off x="19881850" y="12798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801" name="【消防施設】&#10;一人当たり面積平均値テキスト">
          <a:extLst>
            <a:ext uri="{FF2B5EF4-FFF2-40B4-BE49-F238E27FC236}">
              <a16:creationId xmlns:a16="http://schemas.microsoft.com/office/drawing/2014/main" id="{331D2E4C-DE99-4FEC-918A-7AEF1F12EA59}"/>
            </a:ext>
          </a:extLst>
        </xdr:cNvPr>
        <xdr:cNvSpPr txBox="1"/>
      </xdr:nvSpPr>
      <xdr:spPr>
        <a:xfrm>
          <a:off x="19989800" y="1379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802" name="フローチャート: 判断 801">
          <a:extLst>
            <a:ext uri="{FF2B5EF4-FFF2-40B4-BE49-F238E27FC236}">
              <a16:creationId xmlns:a16="http://schemas.microsoft.com/office/drawing/2014/main" id="{8B0167C0-8AED-460A-B050-BB689FD85713}"/>
            </a:ext>
          </a:extLst>
        </xdr:cNvPr>
        <xdr:cNvSpPr/>
      </xdr:nvSpPr>
      <xdr:spPr>
        <a:xfrm>
          <a:off x="19900900" y="13940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803" name="フローチャート: 判断 802">
          <a:extLst>
            <a:ext uri="{FF2B5EF4-FFF2-40B4-BE49-F238E27FC236}">
              <a16:creationId xmlns:a16="http://schemas.microsoft.com/office/drawing/2014/main" id="{CFD45700-EBA6-47FB-B0E8-AB8D2046D394}"/>
            </a:ext>
          </a:extLst>
        </xdr:cNvPr>
        <xdr:cNvSpPr/>
      </xdr:nvSpPr>
      <xdr:spPr>
        <a:xfrm>
          <a:off x="19157950" y="139357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78739</xdr:rowOff>
    </xdr:from>
    <xdr:to>
      <xdr:col>107</xdr:col>
      <xdr:colOff>101600</xdr:colOff>
      <xdr:row>84</xdr:row>
      <xdr:rowOff>8889</xdr:rowOff>
    </xdr:to>
    <xdr:sp macro="" textlink="">
      <xdr:nvSpPr>
        <xdr:cNvPr id="804" name="フローチャート: 判断 803">
          <a:extLst>
            <a:ext uri="{FF2B5EF4-FFF2-40B4-BE49-F238E27FC236}">
              <a16:creationId xmlns:a16="http://schemas.microsoft.com/office/drawing/2014/main" id="{6693764D-FC03-44F9-BE8B-E80354A4E89F}"/>
            </a:ext>
          </a:extLst>
        </xdr:cNvPr>
        <xdr:cNvSpPr/>
      </xdr:nvSpPr>
      <xdr:spPr>
        <a:xfrm>
          <a:off x="18345150" y="13782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805" name="フローチャート: 判断 804">
          <a:extLst>
            <a:ext uri="{FF2B5EF4-FFF2-40B4-BE49-F238E27FC236}">
              <a16:creationId xmlns:a16="http://schemas.microsoft.com/office/drawing/2014/main" id="{B2F7F413-92C4-463B-8E13-7ABDBEFA0BA0}"/>
            </a:ext>
          </a:extLst>
        </xdr:cNvPr>
        <xdr:cNvSpPr/>
      </xdr:nvSpPr>
      <xdr:spPr>
        <a:xfrm>
          <a:off x="17551400" y="1398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113030</xdr:rowOff>
    </xdr:from>
    <xdr:to>
      <xdr:col>98</xdr:col>
      <xdr:colOff>38100</xdr:colOff>
      <xdr:row>85</xdr:row>
      <xdr:rowOff>43180</xdr:rowOff>
    </xdr:to>
    <xdr:sp macro="" textlink="">
      <xdr:nvSpPr>
        <xdr:cNvPr id="806" name="フローチャート: 判断 805">
          <a:extLst>
            <a:ext uri="{FF2B5EF4-FFF2-40B4-BE49-F238E27FC236}">
              <a16:creationId xmlns:a16="http://schemas.microsoft.com/office/drawing/2014/main" id="{402D2487-AE82-4120-9044-88C055FE4293}"/>
            </a:ext>
          </a:extLst>
        </xdr:cNvPr>
        <xdr:cNvSpPr/>
      </xdr:nvSpPr>
      <xdr:spPr>
        <a:xfrm>
          <a:off x="16757650" y="139814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92C3DF23-8503-4419-9442-415608FBF0B1}"/>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954D391-A808-4E48-AF14-78C592B201C3}"/>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A25D28B-C269-4A83-89C1-44CB1EE90C05}"/>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2453ABC-2615-4AF5-A47C-2AE9332EF1B5}"/>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CFE6656-A8D6-4A99-BF21-59CA92CF7D5B}"/>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812" name="楕円 811">
          <a:extLst>
            <a:ext uri="{FF2B5EF4-FFF2-40B4-BE49-F238E27FC236}">
              <a16:creationId xmlns:a16="http://schemas.microsoft.com/office/drawing/2014/main" id="{BAC8DF40-E6ED-4D07-B0AC-CB37C2AFC3DB}"/>
            </a:ext>
          </a:extLst>
        </xdr:cNvPr>
        <xdr:cNvSpPr/>
      </xdr:nvSpPr>
      <xdr:spPr>
        <a:xfrm>
          <a:off x="19900900" y="140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117112</xdr:rowOff>
    </xdr:from>
    <xdr:ext cx="469744" cy="259045"/>
    <xdr:sp macro="" textlink="">
      <xdr:nvSpPr>
        <xdr:cNvPr id="813" name="【消防施設】&#10;一人当たり面積該当値テキスト">
          <a:extLst>
            <a:ext uri="{FF2B5EF4-FFF2-40B4-BE49-F238E27FC236}">
              <a16:creationId xmlns:a16="http://schemas.microsoft.com/office/drawing/2014/main" id="{F8BA0A85-F2A4-49BF-8ACF-040D6DE3C89B}"/>
            </a:ext>
          </a:extLst>
        </xdr:cNvPr>
        <xdr:cNvSpPr txBox="1"/>
      </xdr:nvSpPr>
      <xdr:spPr>
        <a:xfrm>
          <a:off x="19989800" y="139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814" name="楕円 813">
          <a:extLst>
            <a:ext uri="{FF2B5EF4-FFF2-40B4-BE49-F238E27FC236}">
              <a16:creationId xmlns:a16="http://schemas.microsoft.com/office/drawing/2014/main" id="{94030FED-B9F1-4D4C-9F75-FD19A4CE191D}"/>
            </a:ext>
          </a:extLst>
        </xdr:cNvPr>
        <xdr:cNvSpPr/>
      </xdr:nvSpPr>
      <xdr:spPr>
        <a:xfrm>
          <a:off x="19157950" y="14064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81535</xdr:rowOff>
    </xdr:to>
    <xdr:cxnSp macro="">
      <xdr:nvCxnSpPr>
        <xdr:cNvPr id="815" name="直線コネクタ 814">
          <a:extLst>
            <a:ext uri="{FF2B5EF4-FFF2-40B4-BE49-F238E27FC236}">
              <a16:creationId xmlns:a16="http://schemas.microsoft.com/office/drawing/2014/main" id="{65A77643-ED1F-4E1F-9AD9-5F0B4CDD08BF}"/>
            </a:ext>
          </a:extLst>
        </xdr:cNvPr>
        <xdr:cNvCxnSpPr/>
      </xdr:nvCxnSpPr>
      <xdr:spPr>
        <a:xfrm>
          <a:off x="19202400" y="141150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816" name="楕円 815">
          <a:extLst>
            <a:ext uri="{FF2B5EF4-FFF2-40B4-BE49-F238E27FC236}">
              <a16:creationId xmlns:a16="http://schemas.microsoft.com/office/drawing/2014/main" id="{C744D324-7393-41F6-A5AF-311D88AECE24}"/>
            </a:ext>
          </a:extLst>
        </xdr:cNvPr>
        <xdr:cNvSpPr/>
      </xdr:nvSpPr>
      <xdr:spPr>
        <a:xfrm>
          <a:off x="1834515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83820</xdr:rowOff>
    </xdr:to>
    <xdr:cxnSp macro="">
      <xdr:nvCxnSpPr>
        <xdr:cNvPr id="817" name="直線コネクタ 816">
          <a:extLst>
            <a:ext uri="{FF2B5EF4-FFF2-40B4-BE49-F238E27FC236}">
              <a16:creationId xmlns:a16="http://schemas.microsoft.com/office/drawing/2014/main" id="{CC2EAA93-04AE-40D7-8933-2579B97A3A88}"/>
            </a:ext>
          </a:extLst>
        </xdr:cNvPr>
        <xdr:cNvCxnSpPr/>
      </xdr:nvCxnSpPr>
      <xdr:spPr>
        <a:xfrm flipV="1">
          <a:off x="18395950" y="14115035"/>
          <a:ext cx="8064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818" name="楕円 817">
          <a:extLst>
            <a:ext uri="{FF2B5EF4-FFF2-40B4-BE49-F238E27FC236}">
              <a16:creationId xmlns:a16="http://schemas.microsoft.com/office/drawing/2014/main" id="{6EBE009F-DB0E-4E5E-8408-42F891549727}"/>
            </a:ext>
          </a:extLst>
        </xdr:cNvPr>
        <xdr:cNvSpPr/>
      </xdr:nvSpPr>
      <xdr:spPr>
        <a:xfrm>
          <a:off x="17551400" y="140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83820</xdr:rowOff>
    </xdr:from>
    <xdr:to>
      <xdr:col>107</xdr:col>
      <xdr:colOff>50800</xdr:colOff>
      <xdr:row>85</xdr:row>
      <xdr:rowOff>86106</xdr:rowOff>
    </xdr:to>
    <xdr:cxnSp macro="">
      <xdr:nvCxnSpPr>
        <xdr:cNvPr id="819" name="直線コネクタ 818">
          <a:extLst>
            <a:ext uri="{FF2B5EF4-FFF2-40B4-BE49-F238E27FC236}">
              <a16:creationId xmlns:a16="http://schemas.microsoft.com/office/drawing/2014/main" id="{CC4EB459-2383-49F9-BF78-BDA0F5468E9D}"/>
            </a:ext>
          </a:extLst>
        </xdr:cNvPr>
        <xdr:cNvCxnSpPr/>
      </xdr:nvCxnSpPr>
      <xdr:spPr>
        <a:xfrm flipV="1">
          <a:off x="17602200" y="14117320"/>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37592</xdr:rowOff>
    </xdr:from>
    <xdr:to>
      <xdr:col>98</xdr:col>
      <xdr:colOff>38100</xdr:colOff>
      <xdr:row>85</xdr:row>
      <xdr:rowOff>139192</xdr:rowOff>
    </xdr:to>
    <xdr:sp macro="" textlink="">
      <xdr:nvSpPr>
        <xdr:cNvPr id="820" name="楕円 819">
          <a:extLst>
            <a:ext uri="{FF2B5EF4-FFF2-40B4-BE49-F238E27FC236}">
              <a16:creationId xmlns:a16="http://schemas.microsoft.com/office/drawing/2014/main" id="{3A5ADC9E-19C1-45BE-AA3D-DE38A65FD1D9}"/>
            </a:ext>
          </a:extLst>
        </xdr:cNvPr>
        <xdr:cNvSpPr/>
      </xdr:nvSpPr>
      <xdr:spPr>
        <a:xfrm>
          <a:off x="16757650" y="140710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88392</xdr:rowOff>
    </xdr:to>
    <xdr:cxnSp macro="">
      <xdr:nvCxnSpPr>
        <xdr:cNvPr id="821" name="直線コネクタ 820">
          <a:extLst>
            <a:ext uri="{FF2B5EF4-FFF2-40B4-BE49-F238E27FC236}">
              <a16:creationId xmlns:a16="http://schemas.microsoft.com/office/drawing/2014/main" id="{8B659219-EEA8-42C6-9619-58F76FA55E77}"/>
            </a:ext>
          </a:extLst>
        </xdr:cNvPr>
        <xdr:cNvCxnSpPr/>
      </xdr:nvCxnSpPr>
      <xdr:spPr>
        <a:xfrm flipV="1">
          <a:off x="16802100" y="1411960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822" name="n_1aveValue【消防施設】&#10;一人当たり面積">
          <a:extLst>
            <a:ext uri="{FF2B5EF4-FFF2-40B4-BE49-F238E27FC236}">
              <a16:creationId xmlns:a16="http://schemas.microsoft.com/office/drawing/2014/main" id="{38D48BBB-F2F2-4760-B15D-02AB739784DA}"/>
            </a:ext>
          </a:extLst>
        </xdr:cNvPr>
        <xdr:cNvSpPr txBox="1"/>
      </xdr:nvSpPr>
      <xdr:spPr>
        <a:xfrm>
          <a:off x="1898022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25416</xdr:rowOff>
    </xdr:from>
    <xdr:ext cx="469744" cy="259045"/>
    <xdr:sp macro="" textlink="">
      <xdr:nvSpPr>
        <xdr:cNvPr id="823" name="n_2aveValue【消防施設】&#10;一人当たり面積">
          <a:extLst>
            <a:ext uri="{FF2B5EF4-FFF2-40B4-BE49-F238E27FC236}">
              <a16:creationId xmlns:a16="http://schemas.microsoft.com/office/drawing/2014/main" id="{DFEFC978-1465-449D-A254-342A69237A82}"/>
            </a:ext>
          </a:extLst>
        </xdr:cNvPr>
        <xdr:cNvSpPr txBox="1"/>
      </xdr:nvSpPr>
      <xdr:spPr>
        <a:xfrm>
          <a:off x="18180127" y="1356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61992</xdr:rowOff>
    </xdr:from>
    <xdr:ext cx="469744" cy="259045"/>
    <xdr:sp macro="" textlink="">
      <xdr:nvSpPr>
        <xdr:cNvPr id="824" name="n_3aveValue【消防施設】&#10;一人当たり面積">
          <a:extLst>
            <a:ext uri="{FF2B5EF4-FFF2-40B4-BE49-F238E27FC236}">
              <a16:creationId xmlns:a16="http://schemas.microsoft.com/office/drawing/2014/main" id="{4EC4ADBB-F3CA-4225-8A38-60372A23D36B}"/>
            </a:ext>
          </a:extLst>
        </xdr:cNvPr>
        <xdr:cNvSpPr txBox="1"/>
      </xdr:nvSpPr>
      <xdr:spPr>
        <a:xfrm>
          <a:off x="17386377" y="1376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59707</xdr:rowOff>
    </xdr:from>
    <xdr:ext cx="469744" cy="259045"/>
    <xdr:sp macro="" textlink="">
      <xdr:nvSpPr>
        <xdr:cNvPr id="825" name="n_4aveValue【消防施設】&#10;一人当たり面積">
          <a:extLst>
            <a:ext uri="{FF2B5EF4-FFF2-40B4-BE49-F238E27FC236}">
              <a16:creationId xmlns:a16="http://schemas.microsoft.com/office/drawing/2014/main" id="{2B624BF7-435D-4632-B39B-5A5AA9387498}"/>
            </a:ext>
          </a:extLst>
        </xdr:cNvPr>
        <xdr:cNvSpPr txBox="1"/>
      </xdr:nvSpPr>
      <xdr:spPr>
        <a:xfrm>
          <a:off x="16592627"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826" name="n_1mainValue【消防施設】&#10;一人当たり面積">
          <a:extLst>
            <a:ext uri="{FF2B5EF4-FFF2-40B4-BE49-F238E27FC236}">
              <a16:creationId xmlns:a16="http://schemas.microsoft.com/office/drawing/2014/main" id="{7CDA0173-0BC3-493C-8481-F551A766A460}"/>
            </a:ext>
          </a:extLst>
        </xdr:cNvPr>
        <xdr:cNvSpPr txBox="1"/>
      </xdr:nvSpPr>
      <xdr:spPr>
        <a:xfrm>
          <a:off x="18980227" y="141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827" name="n_2mainValue【消防施設】&#10;一人当たり面積">
          <a:extLst>
            <a:ext uri="{FF2B5EF4-FFF2-40B4-BE49-F238E27FC236}">
              <a16:creationId xmlns:a16="http://schemas.microsoft.com/office/drawing/2014/main" id="{8DDBD284-8507-47C5-873A-D455391E9AD4}"/>
            </a:ext>
          </a:extLst>
        </xdr:cNvPr>
        <xdr:cNvSpPr txBox="1"/>
      </xdr:nvSpPr>
      <xdr:spPr>
        <a:xfrm>
          <a:off x="1818012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828" name="n_3mainValue【消防施設】&#10;一人当たり面積">
          <a:extLst>
            <a:ext uri="{FF2B5EF4-FFF2-40B4-BE49-F238E27FC236}">
              <a16:creationId xmlns:a16="http://schemas.microsoft.com/office/drawing/2014/main" id="{167E09F4-80BA-475C-B6AF-29B3D45207A2}"/>
            </a:ext>
          </a:extLst>
        </xdr:cNvPr>
        <xdr:cNvSpPr txBox="1"/>
      </xdr:nvSpPr>
      <xdr:spPr>
        <a:xfrm>
          <a:off x="17386377" y="1416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130319</xdr:rowOff>
    </xdr:from>
    <xdr:ext cx="469744" cy="259045"/>
    <xdr:sp macro="" textlink="">
      <xdr:nvSpPr>
        <xdr:cNvPr id="829" name="n_4mainValue【消防施設】&#10;一人当たり面積">
          <a:extLst>
            <a:ext uri="{FF2B5EF4-FFF2-40B4-BE49-F238E27FC236}">
              <a16:creationId xmlns:a16="http://schemas.microsoft.com/office/drawing/2014/main" id="{37BE1627-D08D-4A6E-936E-A91B9A1F9162}"/>
            </a:ext>
          </a:extLst>
        </xdr:cNvPr>
        <xdr:cNvSpPr txBox="1"/>
      </xdr:nvSpPr>
      <xdr:spPr>
        <a:xfrm>
          <a:off x="16592627" y="1416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4B25EB73-FA7E-4306-815E-9F8DFECF11FB}"/>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B38B0E2D-2B8F-48C7-BCBA-082800E26FB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373DAE15-E22C-477B-8780-733182DE266F}"/>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7E0DCF4-D9F4-4C70-BA4D-63BBADEB1744}"/>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7C8ED9DE-851D-4CA2-9738-C23AF1FDA5B3}"/>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768126FE-1129-458E-B5BA-8E5B20A637A6}"/>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7268982C-79B2-4828-B7C2-DD4380D12B95}"/>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430DD453-17B3-4B85-93EA-C3EDEB1D72C5}"/>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F475A7E-0C0A-4AF4-862D-0128C0027A1D}"/>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2673777D-0605-418E-8744-F503DB1A80D4}"/>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E5F49CA2-AC11-42A9-8066-BA0312099F7E}"/>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18A4678A-BC89-4994-ACCE-932875674551}"/>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9D9B97B3-0A1A-40C6-9CB5-218BDC4487A9}"/>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D5AE3851-BDF2-4A77-8933-645668A65E7F}"/>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84853FA7-66F7-416F-98C1-8CDD104337EA}"/>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FC35246F-746A-456B-96EB-7C878D817816}"/>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4F24E0C9-2353-46C3-BCE0-DD85A5F0725F}"/>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9DD3D85D-C097-4547-8F1D-E865DFE948A6}"/>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C8958F94-9DD5-45E3-9264-B8DC51C4A440}"/>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6FE90546-8102-4E83-900D-91733E2F0E72}"/>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EDE80AAE-0CB1-4E50-B0F7-11BC0B7D2403}"/>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6236E988-9D6A-450F-8663-2A9D4FC2C6C1}"/>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9F2A7CCC-7EDC-4B13-9091-BE400B5EE32F}"/>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E9B0BB3F-D2F1-42B3-8A44-C79C95001A85}"/>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3CECFF0B-F032-48AB-89D1-7833627E3330}"/>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855" name="直線コネクタ 854">
          <a:extLst>
            <a:ext uri="{FF2B5EF4-FFF2-40B4-BE49-F238E27FC236}">
              <a16:creationId xmlns:a16="http://schemas.microsoft.com/office/drawing/2014/main" id="{DD7A1BA5-F58C-488C-ACB7-1E71656376C1}"/>
            </a:ext>
          </a:extLst>
        </xdr:cNvPr>
        <xdr:cNvCxnSpPr/>
      </xdr:nvCxnSpPr>
      <xdr:spPr>
        <a:xfrm flipV="1">
          <a:off x="14699614" y="16465187"/>
          <a:ext cx="0" cy="156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6" name="【庁舎】&#10;有形固定資産減価償却率最小値テキスト">
          <a:extLst>
            <a:ext uri="{FF2B5EF4-FFF2-40B4-BE49-F238E27FC236}">
              <a16:creationId xmlns:a16="http://schemas.microsoft.com/office/drawing/2014/main" id="{988E0C43-9DAA-40AE-B244-2F8D6C071CF5}"/>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7" name="直線コネクタ 856">
          <a:extLst>
            <a:ext uri="{FF2B5EF4-FFF2-40B4-BE49-F238E27FC236}">
              <a16:creationId xmlns:a16="http://schemas.microsoft.com/office/drawing/2014/main" id="{23156B48-9910-473C-B39A-C81FC3B3BD58}"/>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58" name="【庁舎】&#10;有形固定資産減価償却率最大値テキスト">
          <a:extLst>
            <a:ext uri="{FF2B5EF4-FFF2-40B4-BE49-F238E27FC236}">
              <a16:creationId xmlns:a16="http://schemas.microsoft.com/office/drawing/2014/main" id="{2E21AF9D-E55F-41E5-B9AD-88455BC055E6}"/>
            </a:ext>
          </a:extLst>
        </xdr:cNvPr>
        <xdr:cNvSpPr txBox="1"/>
      </xdr:nvSpPr>
      <xdr:spPr>
        <a:xfrm>
          <a:off x="14738350" y="162467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59" name="直線コネクタ 858">
          <a:extLst>
            <a:ext uri="{FF2B5EF4-FFF2-40B4-BE49-F238E27FC236}">
              <a16:creationId xmlns:a16="http://schemas.microsoft.com/office/drawing/2014/main" id="{E7827210-C8C1-4A3D-A08B-0A975863A2C4}"/>
            </a:ext>
          </a:extLst>
        </xdr:cNvPr>
        <xdr:cNvCxnSpPr/>
      </xdr:nvCxnSpPr>
      <xdr:spPr>
        <a:xfrm>
          <a:off x="14611350" y="16465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860" name="【庁舎】&#10;有形固定資産減価償却率平均値テキスト">
          <a:extLst>
            <a:ext uri="{FF2B5EF4-FFF2-40B4-BE49-F238E27FC236}">
              <a16:creationId xmlns:a16="http://schemas.microsoft.com/office/drawing/2014/main" id="{629DE3D2-8668-4EC7-80DD-5E3C789B66B2}"/>
            </a:ext>
          </a:extLst>
        </xdr:cNvPr>
        <xdr:cNvSpPr txBox="1"/>
      </xdr:nvSpPr>
      <xdr:spPr>
        <a:xfrm>
          <a:off x="14738350" y="17147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61" name="フローチャート: 判断 860">
          <a:extLst>
            <a:ext uri="{FF2B5EF4-FFF2-40B4-BE49-F238E27FC236}">
              <a16:creationId xmlns:a16="http://schemas.microsoft.com/office/drawing/2014/main" id="{573FA295-46EC-4AB6-B45B-9BB83875E635}"/>
            </a:ext>
          </a:extLst>
        </xdr:cNvPr>
        <xdr:cNvSpPr/>
      </xdr:nvSpPr>
      <xdr:spPr>
        <a:xfrm>
          <a:off x="14649450" y="171694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62" name="フローチャート: 判断 861">
          <a:extLst>
            <a:ext uri="{FF2B5EF4-FFF2-40B4-BE49-F238E27FC236}">
              <a16:creationId xmlns:a16="http://schemas.microsoft.com/office/drawing/2014/main" id="{2456B783-91DE-4A9B-A47A-8A2FD4ACF320}"/>
            </a:ext>
          </a:extLst>
        </xdr:cNvPr>
        <xdr:cNvSpPr/>
      </xdr:nvSpPr>
      <xdr:spPr>
        <a:xfrm>
          <a:off x="13887450" y="1716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3" name="フローチャート: 判断 862">
          <a:extLst>
            <a:ext uri="{FF2B5EF4-FFF2-40B4-BE49-F238E27FC236}">
              <a16:creationId xmlns:a16="http://schemas.microsoft.com/office/drawing/2014/main" id="{1BC2B5F4-FA4F-43D0-98A4-2D7B11CDD55E}"/>
            </a:ext>
          </a:extLst>
        </xdr:cNvPr>
        <xdr:cNvSpPr/>
      </xdr:nvSpPr>
      <xdr:spPr>
        <a:xfrm>
          <a:off x="13093700" y="172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4" name="フローチャート: 判断 863">
          <a:extLst>
            <a:ext uri="{FF2B5EF4-FFF2-40B4-BE49-F238E27FC236}">
              <a16:creationId xmlns:a16="http://schemas.microsoft.com/office/drawing/2014/main" id="{9E924BD3-B35E-4DED-A16D-AADC53C5A585}"/>
            </a:ext>
          </a:extLst>
        </xdr:cNvPr>
        <xdr:cNvSpPr/>
      </xdr:nvSpPr>
      <xdr:spPr>
        <a:xfrm>
          <a:off x="12299950" y="172611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65" name="フローチャート: 判断 864">
          <a:extLst>
            <a:ext uri="{FF2B5EF4-FFF2-40B4-BE49-F238E27FC236}">
              <a16:creationId xmlns:a16="http://schemas.microsoft.com/office/drawing/2014/main" id="{39C422FA-C525-4E8C-8D34-FBB8A3A3117C}"/>
            </a:ext>
          </a:extLst>
        </xdr:cNvPr>
        <xdr:cNvSpPr/>
      </xdr:nvSpPr>
      <xdr:spPr>
        <a:xfrm>
          <a:off x="11487150" y="1734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A0C6AC7-C273-4620-B460-953A28B3361E}"/>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C8F5E64-CD5F-4CC4-A13D-52AC41DE38A3}"/>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80555A5-C60F-4A26-8CAF-86C930DFA395}"/>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0ACDED3-EBD7-42F3-8D32-B0F9F5B24DBD}"/>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9779386-EC49-4738-AB18-2E2C12E0A802}"/>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46627</xdr:rowOff>
    </xdr:from>
    <xdr:to>
      <xdr:col>85</xdr:col>
      <xdr:colOff>177800</xdr:colOff>
      <xdr:row>102</xdr:row>
      <xdr:rowOff>148227</xdr:rowOff>
    </xdr:to>
    <xdr:sp macro="" textlink="">
      <xdr:nvSpPr>
        <xdr:cNvPr id="871" name="楕円 870">
          <a:extLst>
            <a:ext uri="{FF2B5EF4-FFF2-40B4-BE49-F238E27FC236}">
              <a16:creationId xmlns:a16="http://schemas.microsoft.com/office/drawing/2014/main" id="{0FF6D786-3F27-4A27-B95F-58E4F8ED0673}"/>
            </a:ext>
          </a:extLst>
        </xdr:cNvPr>
        <xdr:cNvSpPr/>
      </xdr:nvSpPr>
      <xdr:spPr>
        <a:xfrm>
          <a:off x="14649450" y="1688682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69504</xdr:rowOff>
    </xdr:from>
    <xdr:ext cx="405111" cy="259045"/>
    <xdr:sp macro="" textlink="">
      <xdr:nvSpPr>
        <xdr:cNvPr id="872" name="【庁舎】&#10;有形固定資産減価償却率該当値テキスト">
          <a:extLst>
            <a:ext uri="{FF2B5EF4-FFF2-40B4-BE49-F238E27FC236}">
              <a16:creationId xmlns:a16="http://schemas.microsoft.com/office/drawing/2014/main" id="{8EA870E4-C4FA-4234-9BB6-A0B6E8C455B2}"/>
            </a:ext>
          </a:extLst>
        </xdr:cNvPr>
        <xdr:cNvSpPr txBox="1"/>
      </xdr:nvSpPr>
      <xdr:spPr>
        <a:xfrm>
          <a:off x="14738350" y="1674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113574</xdr:rowOff>
    </xdr:from>
    <xdr:to>
      <xdr:col>81</xdr:col>
      <xdr:colOff>101600</xdr:colOff>
      <xdr:row>102</xdr:row>
      <xdr:rowOff>43724</xdr:rowOff>
    </xdr:to>
    <xdr:sp macro="" textlink="">
      <xdr:nvSpPr>
        <xdr:cNvPr id="873" name="楕円 872">
          <a:extLst>
            <a:ext uri="{FF2B5EF4-FFF2-40B4-BE49-F238E27FC236}">
              <a16:creationId xmlns:a16="http://schemas.microsoft.com/office/drawing/2014/main" id="{CB9A1FF3-911D-4C55-B261-B9F467A3C91C}"/>
            </a:ext>
          </a:extLst>
        </xdr:cNvPr>
        <xdr:cNvSpPr/>
      </xdr:nvSpPr>
      <xdr:spPr>
        <a:xfrm>
          <a:off x="13887450" y="167886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164374</xdr:rowOff>
    </xdr:from>
    <xdr:to>
      <xdr:col>85</xdr:col>
      <xdr:colOff>127000</xdr:colOff>
      <xdr:row>102</xdr:row>
      <xdr:rowOff>97427</xdr:rowOff>
    </xdr:to>
    <xdr:cxnSp macro="">
      <xdr:nvCxnSpPr>
        <xdr:cNvPr id="874" name="直線コネクタ 873">
          <a:extLst>
            <a:ext uri="{FF2B5EF4-FFF2-40B4-BE49-F238E27FC236}">
              <a16:creationId xmlns:a16="http://schemas.microsoft.com/office/drawing/2014/main" id="{AE62D0D9-4D60-4781-A1F6-0842000A2F3A}"/>
            </a:ext>
          </a:extLst>
        </xdr:cNvPr>
        <xdr:cNvCxnSpPr/>
      </xdr:nvCxnSpPr>
      <xdr:spPr>
        <a:xfrm>
          <a:off x="13938250" y="16839474"/>
          <a:ext cx="762000" cy="9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72752</xdr:rowOff>
    </xdr:from>
    <xdr:to>
      <xdr:col>76</xdr:col>
      <xdr:colOff>165100</xdr:colOff>
      <xdr:row>102</xdr:row>
      <xdr:rowOff>2902</xdr:rowOff>
    </xdr:to>
    <xdr:sp macro="" textlink="">
      <xdr:nvSpPr>
        <xdr:cNvPr id="875" name="楕円 874">
          <a:extLst>
            <a:ext uri="{FF2B5EF4-FFF2-40B4-BE49-F238E27FC236}">
              <a16:creationId xmlns:a16="http://schemas.microsoft.com/office/drawing/2014/main" id="{42CDD13A-E336-4904-9BF8-E2301C74DCF0}"/>
            </a:ext>
          </a:extLst>
        </xdr:cNvPr>
        <xdr:cNvSpPr/>
      </xdr:nvSpPr>
      <xdr:spPr>
        <a:xfrm>
          <a:off x="13093700" y="16747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123552</xdr:rowOff>
    </xdr:from>
    <xdr:to>
      <xdr:col>81</xdr:col>
      <xdr:colOff>50800</xdr:colOff>
      <xdr:row>101</xdr:row>
      <xdr:rowOff>164374</xdr:rowOff>
    </xdr:to>
    <xdr:cxnSp macro="">
      <xdr:nvCxnSpPr>
        <xdr:cNvPr id="876" name="直線コネクタ 875">
          <a:extLst>
            <a:ext uri="{FF2B5EF4-FFF2-40B4-BE49-F238E27FC236}">
              <a16:creationId xmlns:a16="http://schemas.microsoft.com/office/drawing/2014/main" id="{3610D52C-5A00-463D-A2D3-0D9C91861B5D}"/>
            </a:ext>
          </a:extLst>
        </xdr:cNvPr>
        <xdr:cNvCxnSpPr/>
      </xdr:nvCxnSpPr>
      <xdr:spPr>
        <a:xfrm>
          <a:off x="13144500" y="16798652"/>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2539</xdr:rowOff>
    </xdr:from>
    <xdr:to>
      <xdr:col>72</xdr:col>
      <xdr:colOff>38100</xdr:colOff>
      <xdr:row>101</xdr:row>
      <xdr:rowOff>104139</xdr:rowOff>
    </xdr:to>
    <xdr:sp macro="" textlink="">
      <xdr:nvSpPr>
        <xdr:cNvPr id="877" name="楕円 876">
          <a:extLst>
            <a:ext uri="{FF2B5EF4-FFF2-40B4-BE49-F238E27FC236}">
              <a16:creationId xmlns:a16="http://schemas.microsoft.com/office/drawing/2014/main" id="{D1D2166B-C373-4720-B197-CD61AF14F02E}"/>
            </a:ext>
          </a:extLst>
        </xdr:cNvPr>
        <xdr:cNvSpPr/>
      </xdr:nvSpPr>
      <xdr:spPr>
        <a:xfrm>
          <a:off x="12299950" y="16677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53339</xdr:rowOff>
    </xdr:from>
    <xdr:to>
      <xdr:col>76</xdr:col>
      <xdr:colOff>114300</xdr:colOff>
      <xdr:row>101</xdr:row>
      <xdr:rowOff>123552</xdr:rowOff>
    </xdr:to>
    <xdr:cxnSp macro="">
      <xdr:nvCxnSpPr>
        <xdr:cNvPr id="878" name="直線コネクタ 877">
          <a:extLst>
            <a:ext uri="{FF2B5EF4-FFF2-40B4-BE49-F238E27FC236}">
              <a16:creationId xmlns:a16="http://schemas.microsoft.com/office/drawing/2014/main" id="{FAFBA129-DC38-4F6F-B082-5E143E86803F}"/>
            </a:ext>
          </a:extLst>
        </xdr:cNvPr>
        <xdr:cNvCxnSpPr/>
      </xdr:nvCxnSpPr>
      <xdr:spPr>
        <a:xfrm>
          <a:off x="12344400" y="16728439"/>
          <a:ext cx="8001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103777</xdr:rowOff>
    </xdr:from>
    <xdr:to>
      <xdr:col>67</xdr:col>
      <xdr:colOff>101600</xdr:colOff>
      <xdr:row>101</xdr:row>
      <xdr:rowOff>33927</xdr:rowOff>
    </xdr:to>
    <xdr:sp macro="" textlink="">
      <xdr:nvSpPr>
        <xdr:cNvPr id="879" name="楕円 878">
          <a:extLst>
            <a:ext uri="{FF2B5EF4-FFF2-40B4-BE49-F238E27FC236}">
              <a16:creationId xmlns:a16="http://schemas.microsoft.com/office/drawing/2014/main" id="{4D6627E8-3686-4664-B2FE-C9922273CD96}"/>
            </a:ext>
          </a:extLst>
        </xdr:cNvPr>
        <xdr:cNvSpPr/>
      </xdr:nvSpPr>
      <xdr:spPr>
        <a:xfrm>
          <a:off x="11487150" y="16613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154577</xdr:rowOff>
    </xdr:from>
    <xdr:to>
      <xdr:col>71</xdr:col>
      <xdr:colOff>177800</xdr:colOff>
      <xdr:row>101</xdr:row>
      <xdr:rowOff>53339</xdr:rowOff>
    </xdr:to>
    <xdr:cxnSp macro="">
      <xdr:nvCxnSpPr>
        <xdr:cNvPr id="880" name="直線コネクタ 879">
          <a:extLst>
            <a:ext uri="{FF2B5EF4-FFF2-40B4-BE49-F238E27FC236}">
              <a16:creationId xmlns:a16="http://schemas.microsoft.com/office/drawing/2014/main" id="{34564A31-2E19-4508-AE9D-B46D01B20C19}"/>
            </a:ext>
          </a:extLst>
        </xdr:cNvPr>
        <xdr:cNvCxnSpPr/>
      </xdr:nvCxnSpPr>
      <xdr:spPr>
        <a:xfrm>
          <a:off x="11537950" y="16664577"/>
          <a:ext cx="806450" cy="6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881" name="n_1aveValue【庁舎】&#10;有形固定資産減価償却率">
          <a:extLst>
            <a:ext uri="{FF2B5EF4-FFF2-40B4-BE49-F238E27FC236}">
              <a16:creationId xmlns:a16="http://schemas.microsoft.com/office/drawing/2014/main" id="{0974D4CC-8E5C-4CC2-A2E7-F77BDFAEBD71}"/>
            </a:ext>
          </a:extLst>
        </xdr:cNvPr>
        <xdr:cNvSpPr txBox="1"/>
      </xdr:nvSpPr>
      <xdr:spPr>
        <a:xfrm>
          <a:off x="137420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2" name="n_2aveValue【庁舎】&#10;有形固定資産減価償却率">
          <a:extLst>
            <a:ext uri="{FF2B5EF4-FFF2-40B4-BE49-F238E27FC236}">
              <a16:creationId xmlns:a16="http://schemas.microsoft.com/office/drawing/2014/main" id="{5A389596-2457-47F6-AC5C-AC4018B4B415}"/>
            </a:ext>
          </a:extLst>
        </xdr:cNvPr>
        <xdr:cNvSpPr txBox="1"/>
      </xdr:nvSpPr>
      <xdr:spPr>
        <a:xfrm>
          <a:off x="1296099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3" name="n_3aveValue【庁舎】&#10;有形固定資産減価償却率">
          <a:extLst>
            <a:ext uri="{FF2B5EF4-FFF2-40B4-BE49-F238E27FC236}">
              <a16:creationId xmlns:a16="http://schemas.microsoft.com/office/drawing/2014/main" id="{6A9B57FB-3810-44BA-A260-517425C45AFA}"/>
            </a:ext>
          </a:extLst>
        </xdr:cNvPr>
        <xdr:cNvSpPr txBox="1"/>
      </xdr:nvSpPr>
      <xdr:spPr>
        <a:xfrm>
          <a:off x="12167244" y="1734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884" name="n_4aveValue【庁舎】&#10;有形固定資産減価償却率">
          <a:extLst>
            <a:ext uri="{FF2B5EF4-FFF2-40B4-BE49-F238E27FC236}">
              <a16:creationId xmlns:a16="http://schemas.microsoft.com/office/drawing/2014/main" id="{51D3512F-DA37-45D8-8042-D96AC3952A0B}"/>
            </a:ext>
          </a:extLst>
        </xdr:cNvPr>
        <xdr:cNvSpPr txBox="1"/>
      </xdr:nvSpPr>
      <xdr:spPr>
        <a:xfrm>
          <a:off x="11354444" y="17435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60251</xdr:rowOff>
    </xdr:from>
    <xdr:ext cx="405111" cy="259045"/>
    <xdr:sp macro="" textlink="">
      <xdr:nvSpPr>
        <xdr:cNvPr id="885" name="n_1mainValue【庁舎】&#10;有形固定資産減価償却率">
          <a:extLst>
            <a:ext uri="{FF2B5EF4-FFF2-40B4-BE49-F238E27FC236}">
              <a16:creationId xmlns:a16="http://schemas.microsoft.com/office/drawing/2014/main" id="{616C5FCF-A61C-44D7-BA9D-516E81ABB6AF}"/>
            </a:ext>
          </a:extLst>
        </xdr:cNvPr>
        <xdr:cNvSpPr txBox="1"/>
      </xdr:nvSpPr>
      <xdr:spPr>
        <a:xfrm>
          <a:off x="13742044" y="1657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19429</xdr:rowOff>
    </xdr:from>
    <xdr:ext cx="405111" cy="259045"/>
    <xdr:sp macro="" textlink="">
      <xdr:nvSpPr>
        <xdr:cNvPr id="886" name="n_2mainValue【庁舎】&#10;有形固定資産減価償却率">
          <a:extLst>
            <a:ext uri="{FF2B5EF4-FFF2-40B4-BE49-F238E27FC236}">
              <a16:creationId xmlns:a16="http://schemas.microsoft.com/office/drawing/2014/main" id="{195D6DED-50D2-4669-B367-F3C6EC3A27DE}"/>
            </a:ext>
          </a:extLst>
        </xdr:cNvPr>
        <xdr:cNvSpPr txBox="1"/>
      </xdr:nvSpPr>
      <xdr:spPr>
        <a:xfrm>
          <a:off x="12960994" y="16529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120666</xdr:rowOff>
    </xdr:from>
    <xdr:ext cx="405111" cy="259045"/>
    <xdr:sp macro="" textlink="">
      <xdr:nvSpPr>
        <xdr:cNvPr id="887" name="n_3mainValue【庁舎】&#10;有形固定資産減価償却率">
          <a:extLst>
            <a:ext uri="{FF2B5EF4-FFF2-40B4-BE49-F238E27FC236}">
              <a16:creationId xmlns:a16="http://schemas.microsoft.com/office/drawing/2014/main" id="{11745CD7-FE75-4D9D-959E-C7F83BAA64FF}"/>
            </a:ext>
          </a:extLst>
        </xdr:cNvPr>
        <xdr:cNvSpPr txBox="1"/>
      </xdr:nvSpPr>
      <xdr:spPr>
        <a:xfrm>
          <a:off x="12167244" y="1646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50454</xdr:rowOff>
    </xdr:from>
    <xdr:ext cx="405111" cy="259045"/>
    <xdr:sp macro="" textlink="">
      <xdr:nvSpPr>
        <xdr:cNvPr id="888" name="n_4mainValue【庁舎】&#10;有形固定資産減価償却率">
          <a:extLst>
            <a:ext uri="{FF2B5EF4-FFF2-40B4-BE49-F238E27FC236}">
              <a16:creationId xmlns:a16="http://schemas.microsoft.com/office/drawing/2014/main" id="{7AC3AA42-841C-4C33-B18B-C9344EDD7A5D}"/>
            </a:ext>
          </a:extLst>
        </xdr:cNvPr>
        <xdr:cNvSpPr txBox="1"/>
      </xdr:nvSpPr>
      <xdr:spPr>
        <a:xfrm>
          <a:off x="11354444" y="1639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F3F8F4B9-6DC5-4613-9C9F-7A832E9BD52B}"/>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72A7489-BA0D-497F-890E-EAB9FD6B0ABE}"/>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E7786744-F3CF-4E78-83FD-2EF76A208F77}"/>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4245E9-7B50-4760-9A59-1683505D3B43}"/>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DD044DF2-CB62-4C0E-8A33-FB16353CF10A}"/>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F2AE99EC-4A6D-452E-8A44-2E7BCAB6F1D2}"/>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6C1B625E-FE32-4B8E-A72E-428897DF1E1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CDF138F9-AA5D-4BA8-9EAF-EA0A8B2A4048}"/>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CBB9C29-BC21-47E9-9856-CA203969B8F6}"/>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4C71BA66-F33F-4E85-B9E5-42847B77C0E3}"/>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70C9A382-6B3C-4A02-9E33-357CA53D75CC}"/>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51D4E048-16D8-4D85-B24F-D008D09BF2A2}"/>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755A2A41-DC03-4046-9B4E-1989E4194DF5}"/>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21F42C38-A803-45A5-958B-CB75F45828B0}"/>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12DDDF79-FF18-417B-8250-785680AFE895}"/>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ADCF7E2E-A1DD-4702-AECE-1CB820ED8B24}"/>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6F8E3FDC-63E8-400F-B812-3B9CD720B720}"/>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F9230011-C92F-4664-9B94-33F491F3923D}"/>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D52ED788-3230-415C-9E66-14BFE5251B99}"/>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5F940964-0DBF-49E4-A24B-64457EAFE118}"/>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670EE946-7C64-40FB-996A-250DC2CFF689}"/>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5F5B4471-AC1F-4585-A8DC-0BC2FCC4FB12}"/>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D5A3E12-797E-4AF5-9E5D-C2946FFC253C}"/>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FD4C79F4-2543-46CC-9FBE-4A4F2BF691FE}"/>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732FDF08-FABA-4BE9-94E0-82BF1666339B}"/>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914" name="直線コネクタ 913">
          <a:extLst>
            <a:ext uri="{FF2B5EF4-FFF2-40B4-BE49-F238E27FC236}">
              <a16:creationId xmlns:a16="http://schemas.microsoft.com/office/drawing/2014/main" id="{99A28597-86D5-4DF1-82C2-2DF829CADF07}"/>
            </a:ext>
          </a:extLst>
        </xdr:cNvPr>
        <xdr:cNvCxnSpPr/>
      </xdr:nvCxnSpPr>
      <xdr:spPr>
        <a:xfrm flipV="1">
          <a:off x="19951064" y="16489680"/>
          <a:ext cx="0" cy="133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15" name="【庁舎】&#10;一人当たり面積最小値テキスト">
          <a:extLst>
            <a:ext uri="{FF2B5EF4-FFF2-40B4-BE49-F238E27FC236}">
              <a16:creationId xmlns:a16="http://schemas.microsoft.com/office/drawing/2014/main" id="{A4C4EF9C-6CA4-4740-BA4B-C657BEBAA359}"/>
            </a:ext>
          </a:extLst>
        </xdr:cNvPr>
        <xdr:cNvSpPr txBox="1"/>
      </xdr:nvSpPr>
      <xdr:spPr>
        <a:xfrm>
          <a:off x="19989800"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16" name="直線コネクタ 915">
          <a:extLst>
            <a:ext uri="{FF2B5EF4-FFF2-40B4-BE49-F238E27FC236}">
              <a16:creationId xmlns:a16="http://schemas.microsoft.com/office/drawing/2014/main" id="{8BA60573-7B2C-411D-A669-FE5F20F77183}"/>
            </a:ext>
          </a:extLst>
        </xdr:cNvPr>
        <xdr:cNvCxnSpPr/>
      </xdr:nvCxnSpPr>
      <xdr:spPr>
        <a:xfrm>
          <a:off x="19881850" y="17826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917" name="【庁舎】&#10;一人当たり面積最大値テキスト">
          <a:extLst>
            <a:ext uri="{FF2B5EF4-FFF2-40B4-BE49-F238E27FC236}">
              <a16:creationId xmlns:a16="http://schemas.microsoft.com/office/drawing/2014/main" id="{3BE02F78-4145-4ABE-8664-94369C74665B}"/>
            </a:ext>
          </a:extLst>
        </xdr:cNvPr>
        <xdr:cNvSpPr txBox="1"/>
      </xdr:nvSpPr>
      <xdr:spPr>
        <a:xfrm>
          <a:off x="19989800" y="1627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918" name="直線コネクタ 917">
          <a:extLst>
            <a:ext uri="{FF2B5EF4-FFF2-40B4-BE49-F238E27FC236}">
              <a16:creationId xmlns:a16="http://schemas.microsoft.com/office/drawing/2014/main" id="{DE65313E-A479-412E-BDED-9874B22BD9CB}"/>
            </a:ext>
          </a:extLst>
        </xdr:cNvPr>
        <xdr:cNvCxnSpPr/>
      </xdr:nvCxnSpPr>
      <xdr:spPr>
        <a:xfrm>
          <a:off x="19881850" y="16489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919" name="【庁舎】&#10;一人当たり面積平均値テキスト">
          <a:extLst>
            <a:ext uri="{FF2B5EF4-FFF2-40B4-BE49-F238E27FC236}">
              <a16:creationId xmlns:a16="http://schemas.microsoft.com/office/drawing/2014/main" id="{84D35ACD-7675-4DF8-9095-E0351D388B4F}"/>
            </a:ext>
          </a:extLst>
        </xdr:cNvPr>
        <xdr:cNvSpPr txBox="1"/>
      </xdr:nvSpPr>
      <xdr:spPr>
        <a:xfrm>
          <a:off x="19989800" y="173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920" name="フローチャート: 判断 919">
          <a:extLst>
            <a:ext uri="{FF2B5EF4-FFF2-40B4-BE49-F238E27FC236}">
              <a16:creationId xmlns:a16="http://schemas.microsoft.com/office/drawing/2014/main" id="{A0100A30-CFC4-4F9D-9BA1-20E903F11A4B}"/>
            </a:ext>
          </a:extLst>
        </xdr:cNvPr>
        <xdr:cNvSpPr/>
      </xdr:nvSpPr>
      <xdr:spPr>
        <a:xfrm>
          <a:off x="19900900" y="17458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921" name="フローチャート: 判断 920">
          <a:extLst>
            <a:ext uri="{FF2B5EF4-FFF2-40B4-BE49-F238E27FC236}">
              <a16:creationId xmlns:a16="http://schemas.microsoft.com/office/drawing/2014/main" id="{B99FCBDE-FD93-45E8-AD13-86F79EDF2B1B}"/>
            </a:ext>
          </a:extLst>
        </xdr:cNvPr>
        <xdr:cNvSpPr/>
      </xdr:nvSpPr>
      <xdr:spPr>
        <a:xfrm>
          <a:off x="19157950" y="174572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72752</xdr:rowOff>
    </xdr:from>
    <xdr:to>
      <xdr:col>107</xdr:col>
      <xdr:colOff>101600</xdr:colOff>
      <xdr:row>106</xdr:row>
      <xdr:rowOff>2902</xdr:rowOff>
    </xdr:to>
    <xdr:sp macro="" textlink="">
      <xdr:nvSpPr>
        <xdr:cNvPr id="922" name="フローチャート: 判断 921">
          <a:extLst>
            <a:ext uri="{FF2B5EF4-FFF2-40B4-BE49-F238E27FC236}">
              <a16:creationId xmlns:a16="http://schemas.microsoft.com/office/drawing/2014/main" id="{61BAFE03-620D-4A3B-99F9-84E03CC86A24}"/>
            </a:ext>
          </a:extLst>
        </xdr:cNvPr>
        <xdr:cNvSpPr/>
      </xdr:nvSpPr>
      <xdr:spPr>
        <a:xfrm>
          <a:off x="18345150" y="17408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23" name="フローチャート: 判断 922">
          <a:extLst>
            <a:ext uri="{FF2B5EF4-FFF2-40B4-BE49-F238E27FC236}">
              <a16:creationId xmlns:a16="http://schemas.microsoft.com/office/drawing/2014/main" id="{71C18D44-9ED2-480C-B796-D08D0F554AA0}"/>
            </a:ext>
          </a:extLst>
        </xdr:cNvPr>
        <xdr:cNvSpPr/>
      </xdr:nvSpPr>
      <xdr:spPr>
        <a:xfrm>
          <a:off x="17551400" y="175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24" name="フローチャート: 判断 923">
          <a:extLst>
            <a:ext uri="{FF2B5EF4-FFF2-40B4-BE49-F238E27FC236}">
              <a16:creationId xmlns:a16="http://schemas.microsoft.com/office/drawing/2014/main" id="{E8D34F04-CCC4-426E-BF47-7D31CD0A9D4B}"/>
            </a:ext>
          </a:extLst>
        </xdr:cNvPr>
        <xdr:cNvSpPr/>
      </xdr:nvSpPr>
      <xdr:spPr>
        <a:xfrm>
          <a:off x="16757650" y="175586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78736D71-E203-4491-8BE9-002B32AA2F44}"/>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5ECF5A65-F42A-4C2E-AD29-FA6E2035B751}"/>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E928507-C64C-4C54-BCB6-789A98A08CC2}"/>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DD596B8-93C1-49C0-B39E-857345DC5D9D}"/>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E3F95FC-756C-406C-8038-80294E944FC4}"/>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930" name="楕円 929">
          <a:extLst>
            <a:ext uri="{FF2B5EF4-FFF2-40B4-BE49-F238E27FC236}">
              <a16:creationId xmlns:a16="http://schemas.microsoft.com/office/drawing/2014/main" id="{6A83F1B6-2889-492E-A4FE-5D4EFDE39AE2}"/>
            </a:ext>
          </a:extLst>
        </xdr:cNvPr>
        <xdr:cNvSpPr/>
      </xdr:nvSpPr>
      <xdr:spPr>
        <a:xfrm>
          <a:off x="19900900" y="175782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56078</xdr:rowOff>
    </xdr:from>
    <xdr:ext cx="469744" cy="259045"/>
    <xdr:sp macro="" textlink="">
      <xdr:nvSpPr>
        <xdr:cNvPr id="931" name="【庁舎】&#10;一人当たり面積該当値テキスト">
          <a:extLst>
            <a:ext uri="{FF2B5EF4-FFF2-40B4-BE49-F238E27FC236}">
              <a16:creationId xmlns:a16="http://schemas.microsoft.com/office/drawing/2014/main" id="{3F52E8D1-C8E7-48D4-8BEF-D06AD4F10372}"/>
            </a:ext>
          </a:extLst>
        </xdr:cNvPr>
        <xdr:cNvSpPr txBox="1"/>
      </xdr:nvSpPr>
      <xdr:spPr>
        <a:xfrm>
          <a:off x="19989800" y="1755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80918</xdr:rowOff>
    </xdr:from>
    <xdr:to>
      <xdr:col>112</xdr:col>
      <xdr:colOff>38100</xdr:colOff>
      <xdr:row>107</xdr:row>
      <xdr:rowOff>11068</xdr:rowOff>
    </xdr:to>
    <xdr:sp macro="" textlink="">
      <xdr:nvSpPr>
        <xdr:cNvPr id="932" name="楕円 931">
          <a:extLst>
            <a:ext uri="{FF2B5EF4-FFF2-40B4-BE49-F238E27FC236}">
              <a16:creationId xmlns:a16="http://schemas.microsoft.com/office/drawing/2014/main" id="{AB19CFC7-2687-48CF-9552-437CCC262102}"/>
            </a:ext>
          </a:extLst>
        </xdr:cNvPr>
        <xdr:cNvSpPr/>
      </xdr:nvSpPr>
      <xdr:spPr>
        <a:xfrm>
          <a:off x="19157950" y="175815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128451</xdr:rowOff>
    </xdr:from>
    <xdr:to>
      <xdr:col>116</xdr:col>
      <xdr:colOff>63500</xdr:colOff>
      <xdr:row>106</xdr:row>
      <xdr:rowOff>131718</xdr:rowOff>
    </xdr:to>
    <xdr:cxnSp macro="">
      <xdr:nvCxnSpPr>
        <xdr:cNvPr id="933" name="直線コネクタ 932">
          <a:extLst>
            <a:ext uri="{FF2B5EF4-FFF2-40B4-BE49-F238E27FC236}">
              <a16:creationId xmlns:a16="http://schemas.microsoft.com/office/drawing/2014/main" id="{84B2CE7E-C4BC-45C6-989D-DFA11038CCC0}"/>
            </a:ext>
          </a:extLst>
        </xdr:cNvPr>
        <xdr:cNvCxnSpPr/>
      </xdr:nvCxnSpPr>
      <xdr:spPr>
        <a:xfrm flipV="1">
          <a:off x="19202400" y="17629051"/>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30299</xdr:rowOff>
    </xdr:from>
    <xdr:to>
      <xdr:col>107</xdr:col>
      <xdr:colOff>101600</xdr:colOff>
      <xdr:row>106</xdr:row>
      <xdr:rowOff>131899</xdr:rowOff>
    </xdr:to>
    <xdr:sp macro="" textlink="">
      <xdr:nvSpPr>
        <xdr:cNvPr id="934" name="楕円 933">
          <a:extLst>
            <a:ext uri="{FF2B5EF4-FFF2-40B4-BE49-F238E27FC236}">
              <a16:creationId xmlns:a16="http://schemas.microsoft.com/office/drawing/2014/main" id="{9A71C268-21D6-43F5-AC4C-968575E4E5EC}"/>
            </a:ext>
          </a:extLst>
        </xdr:cNvPr>
        <xdr:cNvSpPr/>
      </xdr:nvSpPr>
      <xdr:spPr>
        <a:xfrm>
          <a:off x="18345150" y="1753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81099</xdr:rowOff>
    </xdr:from>
    <xdr:to>
      <xdr:col>111</xdr:col>
      <xdr:colOff>177800</xdr:colOff>
      <xdr:row>106</xdr:row>
      <xdr:rowOff>131718</xdr:rowOff>
    </xdr:to>
    <xdr:cxnSp macro="">
      <xdr:nvCxnSpPr>
        <xdr:cNvPr id="935" name="直線コネクタ 934">
          <a:extLst>
            <a:ext uri="{FF2B5EF4-FFF2-40B4-BE49-F238E27FC236}">
              <a16:creationId xmlns:a16="http://schemas.microsoft.com/office/drawing/2014/main" id="{B21BD374-824D-4506-A4D8-1A0362399F0A}"/>
            </a:ext>
          </a:extLst>
        </xdr:cNvPr>
        <xdr:cNvCxnSpPr/>
      </xdr:nvCxnSpPr>
      <xdr:spPr>
        <a:xfrm>
          <a:off x="18395950" y="17581699"/>
          <a:ext cx="8064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36830</xdr:rowOff>
    </xdr:from>
    <xdr:to>
      <xdr:col>102</xdr:col>
      <xdr:colOff>165100</xdr:colOff>
      <xdr:row>106</xdr:row>
      <xdr:rowOff>138430</xdr:rowOff>
    </xdr:to>
    <xdr:sp macro="" textlink="">
      <xdr:nvSpPr>
        <xdr:cNvPr id="936" name="楕円 935">
          <a:extLst>
            <a:ext uri="{FF2B5EF4-FFF2-40B4-BE49-F238E27FC236}">
              <a16:creationId xmlns:a16="http://schemas.microsoft.com/office/drawing/2014/main" id="{0BC2696C-4E7C-4BB3-9BD0-9B6C3B0D2F48}"/>
            </a:ext>
          </a:extLst>
        </xdr:cNvPr>
        <xdr:cNvSpPr/>
      </xdr:nvSpPr>
      <xdr:spPr>
        <a:xfrm>
          <a:off x="17551400" y="175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81099</xdr:rowOff>
    </xdr:from>
    <xdr:to>
      <xdr:col>107</xdr:col>
      <xdr:colOff>50800</xdr:colOff>
      <xdr:row>106</xdr:row>
      <xdr:rowOff>87630</xdr:rowOff>
    </xdr:to>
    <xdr:cxnSp macro="">
      <xdr:nvCxnSpPr>
        <xdr:cNvPr id="937" name="直線コネクタ 936">
          <a:extLst>
            <a:ext uri="{FF2B5EF4-FFF2-40B4-BE49-F238E27FC236}">
              <a16:creationId xmlns:a16="http://schemas.microsoft.com/office/drawing/2014/main" id="{9DD34191-77DF-402A-95B8-73AA73B46E10}"/>
            </a:ext>
          </a:extLst>
        </xdr:cNvPr>
        <xdr:cNvCxnSpPr/>
      </xdr:nvCxnSpPr>
      <xdr:spPr>
        <a:xfrm flipV="1">
          <a:off x="17602200" y="17581699"/>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44994</xdr:rowOff>
    </xdr:from>
    <xdr:to>
      <xdr:col>98</xdr:col>
      <xdr:colOff>38100</xdr:colOff>
      <xdr:row>106</xdr:row>
      <xdr:rowOff>146594</xdr:rowOff>
    </xdr:to>
    <xdr:sp macro="" textlink="">
      <xdr:nvSpPr>
        <xdr:cNvPr id="938" name="楕円 937">
          <a:extLst>
            <a:ext uri="{FF2B5EF4-FFF2-40B4-BE49-F238E27FC236}">
              <a16:creationId xmlns:a16="http://schemas.microsoft.com/office/drawing/2014/main" id="{9EBFEF5B-B0C6-41F6-8F18-13B02F4FFD78}"/>
            </a:ext>
          </a:extLst>
        </xdr:cNvPr>
        <xdr:cNvSpPr/>
      </xdr:nvSpPr>
      <xdr:spPr>
        <a:xfrm>
          <a:off x="16757650" y="175455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95794</xdr:rowOff>
    </xdr:to>
    <xdr:cxnSp macro="">
      <xdr:nvCxnSpPr>
        <xdr:cNvPr id="939" name="直線コネクタ 938">
          <a:extLst>
            <a:ext uri="{FF2B5EF4-FFF2-40B4-BE49-F238E27FC236}">
              <a16:creationId xmlns:a16="http://schemas.microsoft.com/office/drawing/2014/main" id="{725D25CF-CA88-48E2-8904-BE1FD910521C}"/>
            </a:ext>
          </a:extLst>
        </xdr:cNvPr>
        <xdr:cNvCxnSpPr/>
      </xdr:nvCxnSpPr>
      <xdr:spPr>
        <a:xfrm flipV="1">
          <a:off x="16802100" y="17588230"/>
          <a:ext cx="8001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940" name="n_1aveValue【庁舎】&#10;一人当たり面積">
          <a:extLst>
            <a:ext uri="{FF2B5EF4-FFF2-40B4-BE49-F238E27FC236}">
              <a16:creationId xmlns:a16="http://schemas.microsoft.com/office/drawing/2014/main" id="{3256209C-7620-410C-81CC-69946DBE5E07}"/>
            </a:ext>
          </a:extLst>
        </xdr:cNvPr>
        <xdr:cNvSpPr txBox="1"/>
      </xdr:nvSpPr>
      <xdr:spPr>
        <a:xfrm>
          <a:off x="18980227" y="172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19429</xdr:rowOff>
    </xdr:from>
    <xdr:ext cx="469744" cy="259045"/>
    <xdr:sp macro="" textlink="">
      <xdr:nvSpPr>
        <xdr:cNvPr id="941" name="n_2aveValue【庁舎】&#10;一人当たり面積">
          <a:extLst>
            <a:ext uri="{FF2B5EF4-FFF2-40B4-BE49-F238E27FC236}">
              <a16:creationId xmlns:a16="http://schemas.microsoft.com/office/drawing/2014/main" id="{B8EC12A5-86C5-4C8C-9D26-B5937C7974DC}"/>
            </a:ext>
          </a:extLst>
        </xdr:cNvPr>
        <xdr:cNvSpPr txBox="1"/>
      </xdr:nvSpPr>
      <xdr:spPr>
        <a:xfrm>
          <a:off x="18180127" y="171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942" name="n_3aveValue【庁舎】&#10;一人当たり面積">
          <a:extLst>
            <a:ext uri="{FF2B5EF4-FFF2-40B4-BE49-F238E27FC236}">
              <a16:creationId xmlns:a16="http://schemas.microsoft.com/office/drawing/2014/main" id="{68A00736-7917-46E9-8F45-FE28A8FC51F8}"/>
            </a:ext>
          </a:extLst>
        </xdr:cNvPr>
        <xdr:cNvSpPr txBox="1"/>
      </xdr:nvSpPr>
      <xdr:spPr>
        <a:xfrm>
          <a:off x="17386377" y="176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43" name="n_4aveValue【庁舎】&#10;一人当たり面積">
          <a:extLst>
            <a:ext uri="{FF2B5EF4-FFF2-40B4-BE49-F238E27FC236}">
              <a16:creationId xmlns:a16="http://schemas.microsoft.com/office/drawing/2014/main" id="{B0EE2DA6-AA28-46FB-BB7C-F52FCF038E4B}"/>
            </a:ext>
          </a:extLst>
        </xdr:cNvPr>
        <xdr:cNvSpPr txBox="1"/>
      </xdr:nvSpPr>
      <xdr:spPr>
        <a:xfrm>
          <a:off x="16592627" y="1765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2195</xdr:rowOff>
    </xdr:from>
    <xdr:ext cx="469744" cy="259045"/>
    <xdr:sp macro="" textlink="">
      <xdr:nvSpPr>
        <xdr:cNvPr id="944" name="n_1mainValue【庁舎】&#10;一人当たり面積">
          <a:extLst>
            <a:ext uri="{FF2B5EF4-FFF2-40B4-BE49-F238E27FC236}">
              <a16:creationId xmlns:a16="http://schemas.microsoft.com/office/drawing/2014/main" id="{DBD98EBD-843C-4997-9C6D-47B72C496399}"/>
            </a:ext>
          </a:extLst>
        </xdr:cNvPr>
        <xdr:cNvSpPr txBox="1"/>
      </xdr:nvSpPr>
      <xdr:spPr>
        <a:xfrm>
          <a:off x="18980227" y="1766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123026</xdr:rowOff>
    </xdr:from>
    <xdr:ext cx="469744" cy="259045"/>
    <xdr:sp macro="" textlink="">
      <xdr:nvSpPr>
        <xdr:cNvPr id="945" name="n_2mainValue【庁舎】&#10;一人当たり面積">
          <a:extLst>
            <a:ext uri="{FF2B5EF4-FFF2-40B4-BE49-F238E27FC236}">
              <a16:creationId xmlns:a16="http://schemas.microsoft.com/office/drawing/2014/main" id="{E150C38A-4874-4C5D-8E25-27F5BBE12C8D}"/>
            </a:ext>
          </a:extLst>
        </xdr:cNvPr>
        <xdr:cNvSpPr txBox="1"/>
      </xdr:nvSpPr>
      <xdr:spPr>
        <a:xfrm>
          <a:off x="18180127" y="1762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154957</xdr:rowOff>
    </xdr:from>
    <xdr:ext cx="469744" cy="259045"/>
    <xdr:sp macro="" textlink="">
      <xdr:nvSpPr>
        <xdr:cNvPr id="946" name="n_3mainValue【庁舎】&#10;一人当たり面積">
          <a:extLst>
            <a:ext uri="{FF2B5EF4-FFF2-40B4-BE49-F238E27FC236}">
              <a16:creationId xmlns:a16="http://schemas.microsoft.com/office/drawing/2014/main" id="{57481E2D-E7AF-45DC-9B03-50B1EBEF8FB7}"/>
            </a:ext>
          </a:extLst>
        </xdr:cNvPr>
        <xdr:cNvSpPr txBox="1"/>
      </xdr:nvSpPr>
      <xdr:spPr>
        <a:xfrm>
          <a:off x="17386377" y="1732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163121</xdr:rowOff>
    </xdr:from>
    <xdr:ext cx="469744" cy="259045"/>
    <xdr:sp macro="" textlink="">
      <xdr:nvSpPr>
        <xdr:cNvPr id="947" name="n_4mainValue【庁舎】&#10;一人当たり面積">
          <a:extLst>
            <a:ext uri="{FF2B5EF4-FFF2-40B4-BE49-F238E27FC236}">
              <a16:creationId xmlns:a16="http://schemas.microsoft.com/office/drawing/2014/main" id="{733F4849-923D-4B81-B536-0C5F12DCE66A}"/>
            </a:ext>
          </a:extLst>
        </xdr:cNvPr>
        <xdr:cNvSpPr txBox="1"/>
      </xdr:nvSpPr>
      <xdr:spPr>
        <a:xfrm>
          <a:off x="16592627" y="1733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614E8A35-2727-4F82-9AAB-74F736FA544D}"/>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37362160-A906-4AB7-8E3F-666E1182584D}"/>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8014DC4D-5797-49E3-81A1-81CE41C4EE37}"/>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新たに建築した庁舎以外の各種施設に関して、各平均値よりも有形固定資産減価償却率が高い数値となっている。原因としては各種施設への改修などを行いつつ、継続使用をしているためである。今後各施設において老朽化が深刻な問題になると想定されるが、改修や更新の時期が重なることも想定されるため適切な計画に基づく整備を進めるとともに、適正な施設規模についても併せて検討を行う必要があると考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19,188
18,777
41.63
8,133,017
7,623,083
399,658
5,381,562
5,774,930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圏央道インター周辺の開発により、周辺企業の固定資産税が増加し、類似団体内でも上位の財政力指数となっている。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一方で、生産年齢人口の減少などにより、個人住民税の減少が見込まれており、引き続きインター周辺開発などにより、自主財源の確保を図り、財政基盤の強化に努める。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104019</xdr:rowOff>
    </xdr:from>
    <xdr:to>
      <xdr:col>23</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620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81038</xdr:rowOff>
    </xdr:from>
    <xdr:to>
      <xdr:col>19</xdr:col>
      <xdr:colOff>133350</xdr:colOff>
      <xdr:row>40</xdr:row>
      <xdr:rowOff>104019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81038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3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20562</xdr:rowOff>
    </xdr:from>
    <xdr:to>
      <xdr:col>15</xdr:col>
      <xdr:colOff>133350</xdr:colOff>
      <xdr:row>42</xdr:row>
      <xdr:rowOff>122162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106939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122162</xdr:rowOff>
    </xdr:from>
    <xdr:to>
      <xdr:col>11</xdr:col>
      <xdr:colOff>82550</xdr:colOff>
      <xdr:row>41</xdr:row>
      <xdr:rowOff>52312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37089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133652</xdr:rowOff>
    </xdr:from>
    <xdr:to>
      <xdr:col>7</xdr:col>
      <xdr:colOff>31750</xdr:colOff>
      <xdr:row>41</xdr:row>
      <xdr:rowOff>63802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48579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53219</xdr:rowOff>
    </xdr:from>
    <xdr:to>
      <xdr:col>19</xdr:col>
      <xdr:colOff>184150</xdr:colOff>
      <xdr:row>40</xdr:row>
      <xdr:rowOff>154819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164996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30238</xdr:rowOff>
    </xdr:from>
    <xdr:to>
      <xdr:col>15</xdr:col>
      <xdr:colOff>133350</xdr:colOff>
      <xdr:row>40</xdr:row>
      <xdr:rowOff>131838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142015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減少傾向にあったものの、令和４年度では平成３０年度水準まで増加している。数値の推移に関しては類似団体平均と概ね同様の推移をしているため、本町と似た、義務的経費の増加という状況の自治体が多くあると推察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今後自主財源の確保に努めると共に、歳出の削減、利率の低い地方債の発行などにより、財政構造の弾力性の確保に努める。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63</xdr:row>
      <xdr:rowOff>80518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3004"/>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62</xdr:row>
      <xdr:rowOff>15494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730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15494</xdr:rowOff>
    </xdr:from>
    <xdr:to>
      <xdr:col>15</xdr:col>
      <xdr:colOff>82550</xdr:colOff>
      <xdr:row>63</xdr:row>
      <xdr:rowOff>22606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4539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85344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395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46245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136144</xdr:rowOff>
    </xdr:from>
    <xdr:to>
      <xdr:col>15</xdr:col>
      <xdr:colOff>133350</xdr:colOff>
      <xdr:row>62</xdr:row>
      <xdr:rowOff>66294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76471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若干の減少の兆しが見えたものの、年々増加基調にある。令和２年度の減少は公共施設の一部除却を行ったことによるものであり、特段の原因がない場合、増加していくものと考えられる。しかしながら、類似団体平均と比較すると費用は抑えられているため、今後大幅な増とならぬよう、適正な人件費の管理、公共施設等の維持管理費の適正化などを通じ、コスト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131426</xdr:rowOff>
    </xdr:from>
    <xdr:to>
      <xdr:col>23</xdr:col>
      <xdr:colOff>133350</xdr:colOff>
      <xdr:row>83</xdr:row>
      <xdr:rowOff>15427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90326"/>
          <a:ext cx="838200" cy="5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40689</xdr:rowOff>
    </xdr:from>
    <xdr:to>
      <xdr:col>19</xdr:col>
      <xdr:colOff>133350</xdr:colOff>
      <xdr:row>82</xdr:row>
      <xdr:rowOff>131426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9589"/>
          <a:ext cx="889000" cy="9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40689</xdr:rowOff>
    </xdr:from>
    <xdr:to>
      <xdr:col>15</xdr:col>
      <xdr:colOff>82550</xdr:colOff>
      <xdr:row>82</xdr:row>
      <xdr:rowOff>41148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99589"/>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139773</xdr:rowOff>
    </xdr:from>
    <xdr:to>
      <xdr:col>11</xdr:col>
      <xdr:colOff>31750</xdr:colOff>
      <xdr:row>82</xdr:row>
      <xdr:rowOff>41148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27223"/>
          <a:ext cx="8890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118845</xdr:rowOff>
    </xdr:from>
    <xdr:to>
      <xdr:col>11</xdr:col>
      <xdr:colOff>82550</xdr:colOff>
      <xdr:row>82</xdr:row>
      <xdr:rowOff>48995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59172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114109</xdr:rowOff>
    </xdr:from>
    <xdr:to>
      <xdr:col>7</xdr:col>
      <xdr:colOff>31750</xdr:colOff>
      <xdr:row>82</xdr:row>
      <xdr:rowOff>44259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29036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8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136077</xdr:rowOff>
    </xdr:from>
    <xdr:to>
      <xdr:col>23</xdr:col>
      <xdr:colOff>184150</xdr:colOff>
      <xdr:row>83</xdr:row>
      <xdr:rowOff>66227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152604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4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80626</xdr:rowOff>
    </xdr:from>
    <xdr:to>
      <xdr:col>19</xdr:col>
      <xdr:colOff>184150</xdr:colOff>
      <xdr:row>83</xdr:row>
      <xdr:rowOff>10776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20953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08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161339</xdr:rowOff>
    </xdr:from>
    <xdr:to>
      <xdr:col>15</xdr:col>
      <xdr:colOff>133350</xdr:colOff>
      <xdr:row>82</xdr:row>
      <xdr:rowOff>91489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101666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161798</xdr:rowOff>
    </xdr:from>
    <xdr:to>
      <xdr:col>11</xdr:col>
      <xdr:colOff>82550</xdr:colOff>
      <xdr:row>82</xdr:row>
      <xdr:rowOff>91948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4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3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88973</xdr:rowOff>
    </xdr:from>
    <xdr:to>
      <xdr:col>7</xdr:col>
      <xdr:colOff>31750</xdr:colOff>
      <xdr:row>82</xdr:row>
      <xdr:rowOff>19123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29300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4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全国市町村平均、類似団体平均と概ね同等の水準となった。今後も県内や近隣自治体の状況も踏まえつつ、適正に取り組んでいく。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87</xdr:row>
      <xdr:rowOff>104422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32895"/>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53622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較し、人口当たり職員数を低く抑えられている現状がある。しかしながら、当町では保育園やごみ処理施設などを単独運営しており、職員数の削減による住民サービスの低下を招かぬよう、適正な職員数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76200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9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58773</xdr:rowOff>
    </xdr:from>
    <xdr:to>
      <xdr:col>77</xdr:col>
      <xdr:colOff>44450</xdr:colOff>
      <xdr:row>59</xdr:row>
      <xdr:rowOff>76200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7432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58773</xdr:rowOff>
    </xdr:from>
    <xdr:to>
      <xdr:col>72</xdr:col>
      <xdr:colOff>203200</xdr:colOff>
      <xdr:row>59</xdr:row>
      <xdr:rowOff>72179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7432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118039</xdr:rowOff>
    </xdr:from>
    <xdr:to>
      <xdr:col>73</xdr:col>
      <xdr:colOff>44450</xdr:colOff>
      <xdr:row>61</xdr:row>
      <xdr:rowOff>48189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32966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41346</xdr:rowOff>
    </xdr:from>
    <xdr:to>
      <xdr:col>68</xdr:col>
      <xdr:colOff>152400</xdr:colOff>
      <xdr:row>59</xdr:row>
      <xdr:rowOff>72179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56896"/>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29421</xdr:rowOff>
    </xdr:from>
    <xdr:to>
      <xdr:col>68</xdr:col>
      <xdr:colOff>203200</xdr:colOff>
      <xdr:row>59</xdr:row>
      <xdr:rowOff>131021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115798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26740</xdr:rowOff>
    </xdr:from>
    <xdr:to>
      <xdr:col>64</xdr:col>
      <xdr:colOff>152400</xdr:colOff>
      <xdr:row>59</xdr:row>
      <xdr:rowOff>128340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113117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2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41927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7973</xdr:rowOff>
    </xdr:from>
    <xdr:to>
      <xdr:col>73</xdr:col>
      <xdr:colOff>44450</xdr:colOff>
      <xdr:row>59</xdr:row>
      <xdr:rowOff>109573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119750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9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21379</xdr:rowOff>
    </xdr:from>
    <xdr:to>
      <xdr:col>68</xdr:col>
      <xdr:colOff>203200</xdr:colOff>
      <xdr:row>59</xdr:row>
      <xdr:rowOff>122979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133156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161996</xdr:rowOff>
    </xdr:from>
    <xdr:to>
      <xdr:col>64</xdr:col>
      <xdr:colOff>152400</xdr:colOff>
      <xdr:row>59</xdr:row>
      <xdr:rowOff>92146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102323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内平均を大きく下回っている。近年地方債の新規発行を抑制しており、低い水準を維持できていると考えられる。しかしながら、公共施設の多くが老朽化している状況であり、今後改修や修繕に地方債の利用が想定される。その点も踏まえ、公共施設整備基金の活用なども検討しつつ、計画的な地方債の発行を行い、償還額の平準化と実質公債費比率の急激な上昇の抑制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38523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643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94827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135044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170180</xdr:rowOff>
    </xdr:from>
    <xdr:to>
      <xdr:col>73</xdr:col>
      <xdr:colOff>44450</xdr:colOff>
      <xdr:row>42</xdr:row>
      <xdr:rowOff>100330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135044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各種基金の増などにより、前年度に比べ大きく減となっている。将来負担がない状況を維持するため、今後も事業実施の適正化を長期的な目線で判断し、計画的に行っていくことに努める。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73965</xdr:rowOff>
    </xdr:from>
    <xdr:to>
      <xdr:col>77</xdr:col>
      <xdr:colOff>44450</xdr:colOff>
      <xdr:row>15</xdr:row>
      <xdr:rowOff>165049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474265"/>
          <a:ext cx="889000" cy="2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165049</xdr:rowOff>
    </xdr:from>
    <xdr:to>
      <xdr:col>72</xdr:col>
      <xdr:colOff>203200</xdr:colOff>
      <xdr:row>16</xdr:row>
      <xdr:rowOff>15799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736799"/>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15799</xdr:rowOff>
    </xdr:from>
    <xdr:to>
      <xdr:col>68</xdr:col>
      <xdr:colOff>152400</xdr:colOff>
      <xdr:row>16</xdr:row>
      <xdr:rowOff>76606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58999"/>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130302</xdr:rowOff>
    </xdr:from>
    <xdr:to>
      <xdr:col>73</xdr:col>
      <xdr:colOff>44450</xdr:colOff>
      <xdr:row>15</xdr:row>
      <xdr:rowOff>60452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100381</xdr:rowOff>
    </xdr:from>
    <xdr:to>
      <xdr:col>68</xdr:col>
      <xdr:colOff>203200</xdr:colOff>
      <xdr:row>15</xdr:row>
      <xdr:rowOff>30531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40708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6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110033</xdr:rowOff>
    </xdr:from>
    <xdr:to>
      <xdr:col>64</xdr:col>
      <xdr:colOff>152400</xdr:colOff>
      <xdr:row>15</xdr:row>
      <xdr:rowOff>40183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50360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7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23165</xdr:rowOff>
    </xdr:from>
    <xdr:to>
      <xdr:col>77</xdr:col>
      <xdr:colOff>95250</xdr:colOff>
      <xdr:row>14</xdr:row>
      <xdr:rowOff>124765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4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109542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50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114249</xdr:rowOff>
    </xdr:from>
    <xdr:to>
      <xdr:col>73</xdr:col>
      <xdr:colOff>44450</xdr:colOff>
      <xdr:row>16</xdr:row>
      <xdr:rowOff>44399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29176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7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136449</xdr:rowOff>
    </xdr:from>
    <xdr:to>
      <xdr:col>68</xdr:col>
      <xdr:colOff>203200</xdr:colOff>
      <xdr:row>16</xdr:row>
      <xdr:rowOff>66599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51376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25806</xdr:rowOff>
    </xdr:from>
    <xdr:to>
      <xdr:col>64</xdr:col>
      <xdr:colOff>152400</xdr:colOff>
      <xdr:row>16</xdr:row>
      <xdr:rowOff>127406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112183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5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19,188
18,777
41.63
8,133,017
7,623,083
399,658
5,381,562
5,774,930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ポイントの増加となっているものの、類似団体平均より低い数値となっている。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保育園やごみ焼却施設を単独運営しているため、職員数自体は多いものの、職員数の適正化や若返りなどにより、適切な人件費管理に努めていく。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116114</xdr:rowOff>
    </xdr:from>
    <xdr:to>
      <xdr:col>24</xdr:col>
      <xdr:colOff>25400</xdr:colOff>
      <xdr:row>35</xdr:row>
      <xdr:rowOff>42636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54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105228</xdr:rowOff>
    </xdr:from>
    <xdr:to>
      <xdr:col>19</xdr:col>
      <xdr:colOff>187325</xdr:colOff>
      <xdr:row>34</xdr:row>
      <xdr:rowOff>116114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34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105228</xdr:rowOff>
    </xdr:from>
    <xdr:to>
      <xdr:col>15</xdr:col>
      <xdr:colOff>98425</xdr:colOff>
      <xdr:row>34</xdr:row>
      <xdr:rowOff>105228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3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34</xdr:row>
      <xdr:rowOff>170543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141514</xdr:rowOff>
    </xdr:from>
    <xdr:to>
      <xdr:col>11</xdr:col>
      <xdr:colOff>60325</xdr:colOff>
      <xdr:row>35</xdr:row>
      <xdr:rowOff>71664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56441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130628</xdr:rowOff>
    </xdr:from>
    <xdr:to>
      <xdr:col>6</xdr:col>
      <xdr:colOff>171450</xdr:colOff>
      <xdr:row>35</xdr:row>
      <xdr:rowOff>60778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45555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163286</xdr:rowOff>
    </xdr:from>
    <xdr:to>
      <xdr:col>24</xdr:col>
      <xdr:colOff>76200</xdr:colOff>
      <xdr:row>35</xdr:row>
      <xdr:rowOff>93436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65314</xdr:rowOff>
    </xdr:from>
    <xdr:to>
      <xdr:col>20</xdr:col>
      <xdr:colOff>38100</xdr:colOff>
      <xdr:row>34</xdr:row>
      <xdr:rowOff>166914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54428</xdr:rowOff>
    </xdr:from>
    <xdr:to>
      <xdr:col>15</xdr:col>
      <xdr:colOff>149225</xdr:colOff>
      <xdr:row>34</xdr:row>
      <xdr:rowOff>156028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166205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54428</xdr:rowOff>
    </xdr:from>
    <xdr:to>
      <xdr:col>11</xdr:col>
      <xdr:colOff>60325</xdr:colOff>
      <xdr:row>34</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166205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60070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各種平均を大きく上回っている。物件費に関しては臨時職員から会計年度職員への移行など、臨時的な要因を除き上昇傾向が続いているため、事業の見直しなどを含め、経常経費の削減方法を模索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119380</xdr:rowOff>
    </xdr:from>
    <xdr:to>
      <xdr:col>82</xdr:col>
      <xdr:colOff>107950</xdr:colOff>
      <xdr:row>19</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054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119380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36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19</xdr:row>
      <xdr:rowOff>138430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369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85090</xdr:rowOff>
    </xdr:from>
    <xdr:to>
      <xdr:col>69</xdr:col>
      <xdr:colOff>92075</xdr:colOff>
      <xdr:row>19</xdr:row>
      <xdr:rowOff>138430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42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163830</xdr:rowOff>
    </xdr:from>
    <xdr:to>
      <xdr:col>69</xdr:col>
      <xdr:colOff>142875</xdr:colOff>
      <xdr:row>18</xdr:row>
      <xdr:rowOff>93980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7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104157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88917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87630</xdr:rowOff>
    </xdr:from>
    <xdr:to>
      <xdr:col>69</xdr:col>
      <xdr:colOff>142875</xdr:colOff>
      <xdr:row>20</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34290</xdr:rowOff>
    </xdr:from>
    <xdr:to>
      <xdr:col>65</xdr:col>
      <xdr:colOff>53975</xdr:colOff>
      <xdr:row>19</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120667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ポイントの増となっているが、引き続き類似団体平均より低い数値となっている。今後も町の施策との調整を図りつつ、単独事業の検討、見直しを行い、上昇を抑制する。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55</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9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県内平均は上回るものの、全国平均、類似団体平均を下回っている。特別会計への繰出金の変動による影響が大きいため、今後繰出金抑制のため、税率や使用料の見直しなど、負担の適正化により、普通会計の負担額を減らせる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13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98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57</xdr:row>
      <xdr:rowOff>24130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補助費等に関しては、昨年度比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ている。各種平均も上回っている状況である。これは、川越地区消防の新庁舎建設など、関係一部事務組合の新規事業等が影響しているものと思われる。今後も補助額の増加が見込まれるため、関係自治体と協議し、適正な負担比率による財政運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19231</xdr:rowOff>
    </xdr:from>
    <xdr:to>
      <xdr:col>82</xdr:col>
      <xdr:colOff>107950</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91431"/>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19231</xdr:rowOff>
    </xdr:from>
    <xdr:to>
      <xdr:col>78</xdr:col>
      <xdr:colOff>69850</xdr:colOff>
      <xdr:row>36</xdr:row>
      <xdr:rowOff>110672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9143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171087</xdr:rowOff>
    </xdr:from>
    <xdr:to>
      <xdr:col>73</xdr:col>
      <xdr:colOff>180975</xdr:colOff>
      <xdr:row>36</xdr:row>
      <xdr:rowOff>110672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7183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14151</xdr:rowOff>
    </xdr:from>
    <xdr:to>
      <xdr:col>74</xdr:col>
      <xdr:colOff>31750</xdr:colOff>
      <xdr:row>36</xdr:row>
      <xdr:rowOff>115751</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125928</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171087</xdr:rowOff>
    </xdr:from>
    <xdr:to>
      <xdr:col>69</xdr:col>
      <xdr:colOff>92075</xdr:colOff>
      <xdr:row>36</xdr:row>
      <xdr:rowOff>25763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718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1089</xdr:rowOff>
    </xdr:from>
    <xdr:to>
      <xdr:col>69</xdr:col>
      <xdr:colOff>142875</xdr:colOff>
      <xdr:row>36</xdr:row>
      <xdr:rowOff>102689</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87466</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139881</xdr:rowOff>
    </xdr:from>
    <xdr:to>
      <xdr:col>78</xdr:col>
      <xdr:colOff>120650</xdr:colOff>
      <xdr:row>36</xdr:row>
      <xdr:rowOff>70031</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54808</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59872</xdr:rowOff>
    </xdr:from>
    <xdr:to>
      <xdr:col>74</xdr:col>
      <xdr:colOff>31750</xdr:colOff>
      <xdr:row>36</xdr:row>
      <xdr:rowOff>161472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120287</xdr:rowOff>
    </xdr:from>
    <xdr:to>
      <xdr:col>69</xdr:col>
      <xdr:colOff>142875</xdr:colOff>
      <xdr:row>36</xdr:row>
      <xdr:rowOff>50437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146413</xdr:rowOff>
    </xdr:from>
    <xdr:to>
      <xdr:col>65</xdr:col>
      <xdr:colOff>53975</xdr:colOff>
      <xdr:row>36</xdr:row>
      <xdr:rowOff>76563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61340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ものの、各種平均は大きく下回っている。今後も公共施設等の修繕や改修などが予想されるが、地方債の乱発を抑え、長期的な目線で計画的な地方債発行を行い、償還額の平準化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566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67563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566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99568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99568</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18559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平均は下回っているものの、類似団体平均に対しては上回っている状況である。全体的に減少基調にあったものの、令和４年度では増加に転じ、平成３０年度水準まで戻っている。高齢化による扶助費の増や、一部事務組合への補助金の増などによる影響が考えられる。今後、財政の硬直化を招かぬよう、事業の見直し等を適正に行い、経常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77</xdr:row>
      <xdr:rowOff>83565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47472"/>
          <a:ext cx="8382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44704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10413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074904"/>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xdr:rowOff>
    </xdr:from>
    <xdr:to>
      <xdr:col>74</xdr:col>
      <xdr:colOff>31750</xdr:colOff>
      <xdr:row>76</xdr:row>
      <xdr:rowOff>113792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92711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120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71391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150444</xdr:rowOff>
    </xdr:from>
    <xdr:to>
      <xdr:col>29</xdr:col>
      <xdr:colOff>127000</xdr:colOff>
      <xdr:row>18</xdr:row>
      <xdr:rowOff>18466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2719"/>
          <a:ext cx="647700" cy="3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18466</xdr:rowOff>
    </xdr:from>
    <xdr:to>
      <xdr:col>26</xdr:col>
      <xdr:colOff>50800</xdr:colOff>
      <xdr:row>18</xdr:row>
      <xdr:rowOff>48832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2191"/>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48832</xdr:rowOff>
    </xdr:from>
    <xdr:to>
      <xdr:col>22</xdr:col>
      <xdr:colOff>114300</xdr:colOff>
      <xdr:row>18</xdr:row>
      <xdr:rowOff>86462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2557"/>
          <a:ext cx="698500" cy="3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161417</xdr:rowOff>
    </xdr:from>
    <xdr:to>
      <xdr:col>22</xdr:col>
      <xdr:colOff>165100</xdr:colOff>
      <xdr:row>17</xdr:row>
      <xdr:rowOff>91567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101744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86462</xdr:rowOff>
    </xdr:from>
    <xdr:to>
      <xdr:col>18</xdr:col>
      <xdr:colOff>177800</xdr:colOff>
      <xdr:row>18</xdr:row>
      <xdr:rowOff>89992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0187"/>
          <a:ext cx="698500" cy="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134188</xdr:rowOff>
    </xdr:from>
    <xdr:to>
      <xdr:col>19</xdr:col>
      <xdr:colOff>38100</xdr:colOff>
      <xdr:row>19</xdr:row>
      <xdr:rowOff>64338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7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49115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5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142837</xdr:rowOff>
    </xdr:from>
    <xdr:to>
      <xdr:col>15</xdr:col>
      <xdr:colOff>101600</xdr:colOff>
      <xdr:row>19</xdr:row>
      <xdr:rowOff>72987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76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57764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99644</xdr:rowOff>
    </xdr:from>
    <xdr:to>
      <xdr:col>29</xdr:col>
      <xdr:colOff>177800</xdr:colOff>
      <xdr:row>18</xdr:row>
      <xdr:rowOff>29794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71721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139116</xdr:rowOff>
    </xdr:from>
    <xdr:to>
      <xdr:col>26</xdr:col>
      <xdr:colOff>101600</xdr:colOff>
      <xdr:row>18</xdr:row>
      <xdr:rowOff>69266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54043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7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169482</xdr:rowOff>
    </xdr:from>
    <xdr:to>
      <xdr:col>22</xdr:col>
      <xdr:colOff>165100</xdr:colOff>
      <xdr:row>18</xdr:row>
      <xdr:rowOff>99632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84409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35662</xdr:rowOff>
    </xdr:from>
    <xdr:to>
      <xdr:col>19</xdr:col>
      <xdr:colOff>38100</xdr:colOff>
      <xdr:row>18</xdr:row>
      <xdr:rowOff>137261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93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147439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39192</xdr:rowOff>
    </xdr:from>
    <xdr:to>
      <xdr:col>15</xdr:col>
      <xdr:colOff>101600</xdr:colOff>
      <xdr:row>18</xdr:row>
      <xdr:rowOff>140792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2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150969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4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111706</xdr:rowOff>
    </xdr:from>
    <xdr:to>
      <xdr:col>29</xdr:col>
      <xdr:colOff>127000</xdr:colOff>
      <xdr:row>37</xdr:row>
      <xdr:rowOff>169771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36406"/>
          <a:ext cx="647700" cy="58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169771</xdr:rowOff>
    </xdr:from>
    <xdr:to>
      <xdr:col>26</xdr:col>
      <xdr:colOff>50800</xdr:colOff>
      <xdr:row>37</xdr:row>
      <xdr:rowOff>170525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94471"/>
          <a:ext cx="698500"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72707</xdr:rowOff>
    </xdr:from>
    <xdr:to>
      <xdr:col>22</xdr:col>
      <xdr:colOff>114300</xdr:colOff>
      <xdr:row>37</xdr:row>
      <xdr:rowOff>170525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97407"/>
          <a:ext cx="698500" cy="9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72707</xdr:rowOff>
    </xdr:from>
    <xdr:to>
      <xdr:col>18</xdr:col>
      <xdr:colOff>177800</xdr:colOff>
      <xdr:row>37</xdr:row>
      <xdr:rowOff>84366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97407"/>
          <a:ext cx="6985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150403</xdr:rowOff>
    </xdr:from>
    <xdr:to>
      <xdr:col>19</xdr:col>
      <xdr:colOff>38100</xdr:colOff>
      <xdr:row>37</xdr:row>
      <xdr:rowOff>80553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262180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138882</xdr:rowOff>
    </xdr:from>
    <xdr:to>
      <xdr:col>15</xdr:col>
      <xdr:colOff>101600</xdr:colOff>
      <xdr:row>37</xdr:row>
      <xdr:rowOff>69032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250659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6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60906</xdr:rowOff>
    </xdr:from>
    <xdr:to>
      <xdr:col>29</xdr:col>
      <xdr:colOff>177800</xdr:colOff>
      <xdr:row>37</xdr:row>
      <xdr:rowOff>162506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8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32983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5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118971</xdr:rowOff>
    </xdr:from>
    <xdr:to>
      <xdr:col>26</xdr:col>
      <xdr:colOff>101600</xdr:colOff>
      <xdr:row>37</xdr:row>
      <xdr:rowOff>220571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4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205348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30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119725</xdr:rowOff>
    </xdr:from>
    <xdr:to>
      <xdr:col>22</xdr:col>
      <xdr:colOff>165100</xdr:colOff>
      <xdr:row>37</xdr:row>
      <xdr:rowOff>221325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206102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3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21907</xdr:rowOff>
    </xdr:from>
    <xdr:to>
      <xdr:col>19</xdr:col>
      <xdr:colOff>38100</xdr:colOff>
      <xdr:row>37</xdr:row>
      <xdr:rowOff>123507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4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108284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3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33566</xdr:rowOff>
    </xdr:from>
    <xdr:to>
      <xdr:col>15</xdr:col>
      <xdr:colOff>101600</xdr:colOff>
      <xdr:row>37</xdr:row>
      <xdr:rowOff>135166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58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119943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4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19,188
18,777
41.63
8,133,017
7,623,083
399,658
5,381,562
5,774,930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159503</xdr:rowOff>
    </xdr:from>
    <xdr:to>
      <xdr:col>24</xdr:col>
      <xdr:colOff>63500</xdr:colOff>
      <xdr:row>37</xdr:row>
      <xdr:rowOff>24328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331703"/>
          <a:ext cx="838200" cy="3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24328</xdr:rowOff>
    </xdr:from>
    <xdr:to>
      <xdr:col>19</xdr:col>
      <xdr:colOff>177800</xdr:colOff>
      <xdr:row>37</xdr:row>
      <xdr:rowOff>81264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367978"/>
          <a:ext cx="889000" cy="5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81264</xdr:rowOff>
    </xdr:from>
    <xdr:to>
      <xdr:col>15</xdr:col>
      <xdr:colOff>50800</xdr:colOff>
      <xdr:row>38</xdr:row>
      <xdr:rowOff>35873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424914"/>
          <a:ext cx="889000" cy="1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27621</xdr:rowOff>
    </xdr:from>
    <xdr:to>
      <xdr:col>15</xdr:col>
      <xdr:colOff>101600</xdr:colOff>
      <xdr:row>35</xdr:row>
      <xdr:rowOff>129221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2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145748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16284</xdr:rowOff>
    </xdr:from>
    <xdr:to>
      <xdr:col>10</xdr:col>
      <xdr:colOff>114300</xdr:colOff>
      <xdr:row>38</xdr:row>
      <xdr:rowOff>35873</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531384"/>
          <a:ext cx="889000" cy="1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103716</xdr:rowOff>
    </xdr:from>
    <xdr:to>
      <xdr:col>10</xdr:col>
      <xdr:colOff>165100</xdr:colOff>
      <xdr:row>38</xdr:row>
      <xdr:rowOff>33866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44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50393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2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102159</xdr:rowOff>
    </xdr:from>
    <xdr:to>
      <xdr:col>6</xdr:col>
      <xdr:colOff>38100</xdr:colOff>
      <xdr:row>38</xdr:row>
      <xdr:rowOff>32309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44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48836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108703</xdr:rowOff>
    </xdr:from>
    <xdr:to>
      <xdr:col>24</xdr:col>
      <xdr:colOff>114300</xdr:colOff>
      <xdr:row>37</xdr:row>
      <xdr:rowOff>38853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2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87130</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2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144978</xdr:rowOff>
    </xdr:from>
    <xdr:to>
      <xdr:col>20</xdr:col>
      <xdr:colOff>38100</xdr:colOff>
      <xdr:row>37</xdr:row>
      <xdr:rowOff>75128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3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66255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40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30464</xdr:rowOff>
    </xdr:from>
    <xdr:to>
      <xdr:col>15</xdr:col>
      <xdr:colOff>101600</xdr:colOff>
      <xdr:row>37</xdr:row>
      <xdr:rowOff>132064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3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123191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46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156523</xdr:rowOff>
    </xdr:from>
    <xdr:to>
      <xdr:col>10</xdr:col>
      <xdr:colOff>165100</xdr:colOff>
      <xdr:row>38</xdr:row>
      <xdr:rowOff>86672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001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77800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59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136935</xdr:rowOff>
    </xdr:from>
    <xdr:to>
      <xdr:col>6</xdr:col>
      <xdr:colOff>38100</xdr:colOff>
      <xdr:row>38</xdr:row>
      <xdr:rowOff>67084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480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58211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57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151371</xdr:rowOff>
    </xdr:from>
    <xdr:to>
      <xdr:col>24</xdr:col>
      <xdr:colOff>63500</xdr:colOff>
      <xdr:row>58</xdr:row>
      <xdr:rowOff>57264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24021"/>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57264</xdr:rowOff>
    </xdr:from>
    <xdr:to>
      <xdr:col>19</xdr:col>
      <xdr:colOff>177800</xdr:colOff>
      <xdr:row>58</xdr:row>
      <xdr:rowOff>126009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01364"/>
          <a:ext cx="8890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166446</xdr:rowOff>
    </xdr:from>
    <xdr:to>
      <xdr:col>15</xdr:col>
      <xdr:colOff>50800</xdr:colOff>
      <xdr:row>58</xdr:row>
      <xdr:rowOff>126009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39096"/>
          <a:ext cx="889000" cy="1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124117</xdr:rowOff>
    </xdr:from>
    <xdr:to>
      <xdr:col>15</xdr:col>
      <xdr:colOff>101600</xdr:colOff>
      <xdr:row>57</xdr:row>
      <xdr:rowOff>54267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2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70794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0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166446</xdr:rowOff>
    </xdr:from>
    <xdr:to>
      <xdr:col>10</xdr:col>
      <xdr:colOff>114300</xdr:colOff>
      <xdr:row>58</xdr:row>
      <xdr:rowOff>151054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39096"/>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59271</xdr:rowOff>
    </xdr:from>
    <xdr:to>
      <xdr:col>10</xdr:col>
      <xdr:colOff>165100</xdr:colOff>
      <xdr:row>58</xdr:row>
      <xdr:rowOff>160871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0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151998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0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67348</xdr:rowOff>
    </xdr:from>
    <xdr:to>
      <xdr:col>6</xdr:col>
      <xdr:colOff>38100</xdr:colOff>
      <xdr:row>58</xdr:row>
      <xdr:rowOff>168948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8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100571</xdr:rowOff>
    </xdr:from>
    <xdr:to>
      <xdr:col>24</xdr:col>
      <xdr:colOff>114300</xdr:colOff>
      <xdr:row>58</xdr:row>
      <xdr:rowOff>30721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78998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6464</xdr:rowOff>
    </xdr:from>
    <xdr:to>
      <xdr:col>20</xdr:col>
      <xdr:colOff>38100</xdr:colOff>
      <xdr:row>58</xdr:row>
      <xdr:rowOff>108064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99191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75209</xdr:rowOff>
    </xdr:from>
    <xdr:to>
      <xdr:col>15</xdr:col>
      <xdr:colOff>101600</xdr:colOff>
      <xdr:row>59</xdr:row>
      <xdr:rowOff>5359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1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167936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1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115646</xdr:rowOff>
    </xdr:from>
    <xdr:to>
      <xdr:col>10</xdr:col>
      <xdr:colOff>165100</xdr:colOff>
      <xdr:row>58</xdr:row>
      <xdr:rowOff>45796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62323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6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100254</xdr:rowOff>
    </xdr:from>
    <xdr:to>
      <xdr:col>6</xdr:col>
      <xdr:colOff>38100</xdr:colOff>
      <xdr:row>59</xdr:row>
      <xdr:rowOff>30404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21531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137392</xdr:rowOff>
    </xdr:from>
    <xdr:to>
      <xdr:col>24</xdr:col>
      <xdr:colOff>63500</xdr:colOff>
      <xdr:row>77</xdr:row>
      <xdr:rowOff>166218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39042"/>
          <a:ext cx="8382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137392</xdr:rowOff>
    </xdr:from>
    <xdr:to>
      <xdr:col>19</xdr:col>
      <xdr:colOff>177800</xdr:colOff>
      <xdr:row>78</xdr:row>
      <xdr:rowOff>7409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39042"/>
          <a:ext cx="889000" cy="4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7409</xdr:rowOff>
    </xdr:from>
    <xdr:to>
      <xdr:col>15</xdr:col>
      <xdr:colOff>50800</xdr:colOff>
      <xdr:row>78</xdr:row>
      <xdr:rowOff>16370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80509"/>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44186</xdr:rowOff>
    </xdr:from>
    <xdr:to>
      <xdr:col>15</xdr:col>
      <xdr:colOff>101600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162313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166675</xdr:rowOff>
    </xdr:from>
    <xdr:to>
      <xdr:col>10</xdr:col>
      <xdr:colOff>114300</xdr:colOff>
      <xdr:row>78</xdr:row>
      <xdr:rowOff>16370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68325"/>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164224</xdr:rowOff>
    </xdr:from>
    <xdr:to>
      <xdr:col>10</xdr:col>
      <xdr:colOff>165100</xdr:colOff>
      <xdr:row>78</xdr:row>
      <xdr:rowOff>94374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6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85501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155491</xdr:rowOff>
    </xdr:from>
    <xdr:to>
      <xdr:col>6</xdr:col>
      <xdr:colOff>38100</xdr:colOff>
      <xdr:row>78</xdr:row>
      <xdr:rowOff>85641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76768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4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115418</xdr:rowOff>
    </xdr:from>
    <xdr:to>
      <xdr:col>24</xdr:col>
      <xdr:colOff>114300</xdr:colOff>
      <xdr:row>78</xdr:row>
      <xdr:rowOff>45568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93845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86592</xdr:rowOff>
    </xdr:from>
    <xdr:to>
      <xdr:col>20</xdr:col>
      <xdr:colOff>38100</xdr:colOff>
      <xdr:row>78</xdr:row>
      <xdr:rowOff>16742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128059</xdr:rowOff>
    </xdr:from>
    <xdr:to>
      <xdr:col>15</xdr:col>
      <xdr:colOff>101600</xdr:colOff>
      <xdr:row>78</xdr:row>
      <xdr:rowOff>58209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49336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137020</xdr:rowOff>
    </xdr:from>
    <xdr:to>
      <xdr:col>10</xdr:col>
      <xdr:colOff>165100</xdr:colOff>
      <xdr:row>78</xdr:row>
      <xdr:rowOff>67170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83697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115875</xdr:rowOff>
    </xdr:from>
    <xdr:to>
      <xdr:col>6</xdr:col>
      <xdr:colOff>38100</xdr:colOff>
      <xdr:row>78</xdr:row>
      <xdr:rowOff>46025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62552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9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85940</xdr:rowOff>
    </xdr:from>
    <xdr:to>
      <xdr:col>24</xdr:col>
      <xdr:colOff>63500</xdr:colOff>
      <xdr:row>97</xdr:row>
      <xdr:rowOff>44831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545140"/>
          <a:ext cx="838200" cy="13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85940</xdr:rowOff>
    </xdr:from>
    <xdr:to>
      <xdr:col>19</xdr:col>
      <xdr:colOff>177800</xdr:colOff>
      <xdr:row>97</xdr:row>
      <xdr:rowOff>132880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45140"/>
          <a:ext cx="889000" cy="2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132880</xdr:rowOff>
    </xdr:from>
    <xdr:to>
      <xdr:col>15</xdr:col>
      <xdr:colOff>50800</xdr:colOff>
      <xdr:row>98</xdr:row>
      <xdr:rowOff>33299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63530"/>
          <a:ext cx="889000" cy="7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99695</xdr:rowOff>
    </xdr:from>
    <xdr:to>
      <xdr:col>15</xdr:col>
      <xdr:colOff>101600</xdr:colOff>
      <xdr:row>97</xdr:row>
      <xdr:rowOff>29845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46372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33299</xdr:rowOff>
    </xdr:from>
    <xdr:to>
      <xdr:col>10</xdr:col>
      <xdr:colOff>114300</xdr:colOff>
      <xdr:row>98</xdr:row>
      <xdr:rowOff>49479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35399"/>
          <a:ext cx="8890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61367</xdr:rowOff>
    </xdr:from>
    <xdr:to>
      <xdr:col>10</xdr:col>
      <xdr:colOff>165100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96114</xdr:rowOff>
    </xdr:from>
    <xdr:to>
      <xdr:col>6</xdr:col>
      <xdr:colOff>38100</xdr:colOff>
      <xdr:row>97</xdr:row>
      <xdr:rowOff>26264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42791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165481</xdr:rowOff>
    </xdr:from>
    <xdr:to>
      <xdr:col>24</xdr:col>
      <xdr:colOff>114300</xdr:colOff>
      <xdr:row>97</xdr:row>
      <xdr:rowOff>95631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143908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35140</xdr:rowOff>
    </xdr:from>
    <xdr:to>
      <xdr:col>20</xdr:col>
      <xdr:colOff>38100</xdr:colOff>
      <xdr:row>96</xdr:row>
      <xdr:rowOff>136740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127867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8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82080</xdr:rowOff>
    </xdr:from>
    <xdr:to>
      <xdr:col>15</xdr:col>
      <xdr:colOff>101600</xdr:colOff>
      <xdr:row>98</xdr:row>
      <xdr:rowOff>12230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0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153949</xdr:rowOff>
    </xdr:from>
    <xdr:to>
      <xdr:col>10</xdr:col>
      <xdr:colOff>165100</xdr:colOff>
      <xdr:row>98</xdr:row>
      <xdr:rowOff>84099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8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75226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7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170129</xdr:rowOff>
    </xdr:from>
    <xdr:to>
      <xdr:col>6</xdr:col>
      <xdr:colOff>38100</xdr:colOff>
      <xdr:row>98</xdr:row>
      <xdr:rowOff>100279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91406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15118</xdr:rowOff>
    </xdr:from>
    <xdr:to>
      <xdr:col>55</xdr:col>
      <xdr:colOff>0</xdr:colOff>
      <xdr:row>37</xdr:row>
      <xdr:rowOff>67257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58768"/>
          <a:ext cx="8382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105410</xdr:rowOff>
    </xdr:from>
    <xdr:to>
      <xdr:col>50</xdr:col>
      <xdr:colOff>114300</xdr:colOff>
      <xdr:row>37</xdr:row>
      <xdr:rowOff>67257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34710"/>
          <a:ext cx="889000" cy="47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105410</xdr:rowOff>
    </xdr:from>
    <xdr:to>
      <xdr:col>45</xdr:col>
      <xdr:colOff>177800</xdr:colOff>
      <xdr:row>37</xdr:row>
      <xdr:rowOff>96083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34710"/>
          <a:ext cx="889000" cy="5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47203</xdr:rowOff>
    </xdr:from>
    <xdr:to>
      <xdr:col>46</xdr:col>
      <xdr:colOff>38100</xdr:colOff>
      <xdr:row>33</xdr:row>
      <xdr:rowOff>148803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165330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96083</xdr:rowOff>
    </xdr:from>
    <xdr:to>
      <xdr:col>41</xdr:col>
      <xdr:colOff>50800</xdr:colOff>
      <xdr:row>37</xdr:row>
      <xdr:rowOff>109100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39733"/>
          <a:ext cx="889000" cy="1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159185</xdr:rowOff>
    </xdr:from>
    <xdr:to>
      <xdr:col>41</xdr:col>
      <xdr:colOff>101600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105862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2037</xdr:rowOff>
    </xdr:from>
    <xdr:to>
      <xdr:col>36</xdr:col>
      <xdr:colOff>165100</xdr:colOff>
      <xdr:row>37</xdr:row>
      <xdr:rowOff>103637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120164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135768</xdr:rowOff>
    </xdr:from>
    <xdr:to>
      <xdr:col>55</xdr:col>
      <xdr:colOff>50800</xdr:colOff>
      <xdr:row>37</xdr:row>
      <xdr:rowOff>65918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50695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16457</xdr:rowOff>
    </xdr:from>
    <xdr:to>
      <xdr:col>50</xdr:col>
      <xdr:colOff>165100</xdr:colOff>
      <xdr:row>37</xdr:row>
      <xdr:rowOff>118057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109184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5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54610</xdr:rowOff>
    </xdr:from>
    <xdr:to>
      <xdr:col>46</xdr:col>
      <xdr:colOff>38100</xdr:colOff>
      <xdr:row>34</xdr:row>
      <xdr:rowOff>156210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147337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7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45283</xdr:rowOff>
    </xdr:from>
    <xdr:to>
      <xdr:col>41</xdr:col>
      <xdr:colOff>101600</xdr:colOff>
      <xdr:row>37</xdr:row>
      <xdr:rowOff>146883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138010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58300</xdr:rowOff>
    </xdr:from>
    <xdr:to>
      <xdr:col>36</xdr:col>
      <xdr:colOff>165100</xdr:colOff>
      <xdr:row>37</xdr:row>
      <xdr:rowOff>159900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151027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98407</xdr:rowOff>
    </xdr:from>
    <xdr:to>
      <xdr:col>55</xdr:col>
      <xdr:colOff>0</xdr:colOff>
      <xdr:row>57</xdr:row>
      <xdr:rowOff>131219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71057"/>
          <a:ext cx="8382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63020</xdr:rowOff>
    </xdr:from>
    <xdr:to>
      <xdr:col>50</xdr:col>
      <xdr:colOff>114300</xdr:colOff>
      <xdr:row>57</xdr:row>
      <xdr:rowOff>131219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35670"/>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63020</xdr:rowOff>
    </xdr:from>
    <xdr:to>
      <xdr:col>45</xdr:col>
      <xdr:colOff>177800</xdr:colOff>
      <xdr:row>58</xdr:row>
      <xdr:rowOff>28380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35670"/>
          <a:ext cx="889000" cy="13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35872</xdr:rowOff>
    </xdr:from>
    <xdr:to>
      <xdr:col>46</xdr:col>
      <xdr:colOff>38100</xdr:colOff>
      <xdr:row>55</xdr:row>
      <xdr:rowOff>137472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153999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111963</xdr:rowOff>
    </xdr:from>
    <xdr:to>
      <xdr:col>41</xdr:col>
      <xdr:colOff>50800</xdr:colOff>
      <xdr:row>58</xdr:row>
      <xdr:rowOff>28380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84613"/>
          <a:ext cx="889000" cy="8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57514</xdr:rowOff>
    </xdr:from>
    <xdr:to>
      <xdr:col>41</xdr:col>
      <xdr:colOff>101600</xdr:colOff>
      <xdr:row>56</xdr:row>
      <xdr:rowOff>159114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97518</xdr:rowOff>
    </xdr:from>
    <xdr:to>
      <xdr:col>36</xdr:col>
      <xdr:colOff>165100</xdr:colOff>
      <xdr:row>57</xdr:row>
      <xdr:rowOff>27668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44195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47607</xdr:rowOff>
    </xdr:from>
    <xdr:to>
      <xdr:col>55</xdr:col>
      <xdr:colOff>50800</xdr:colOff>
      <xdr:row>57</xdr:row>
      <xdr:rowOff>149207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26034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80419</xdr:rowOff>
    </xdr:from>
    <xdr:to>
      <xdr:col>50</xdr:col>
      <xdr:colOff>165100</xdr:colOff>
      <xdr:row>58</xdr:row>
      <xdr:rowOff>10569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12220</xdr:rowOff>
    </xdr:from>
    <xdr:to>
      <xdr:col>46</xdr:col>
      <xdr:colOff>38100</xdr:colOff>
      <xdr:row>57</xdr:row>
      <xdr:rowOff>113820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104947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149030</xdr:rowOff>
    </xdr:from>
    <xdr:to>
      <xdr:col>41</xdr:col>
      <xdr:colOff>101600</xdr:colOff>
      <xdr:row>58</xdr:row>
      <xdr:rowOff>79180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70307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61163</xdr:rowOff>
    </xdr:from>
    <xdr:to>
      <xdr:col>36</xdr:col>
      <xdr:colOff>165100</xdr:colOff>
      <xdr:row>57</xdr:row>
      <xdr:rowOff>162763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153890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19914</xdr:rowOff>
    </xdr:from>
    <xdr:to>
      <xdr:col>55</xdr:col>
      <xdr:colOff>0</xdr:colOff>
      <xdr:row>79</xdr:row>
      <xdr:rowOff>36640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64464"/>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36640</xdr:rowOff>
    </xdr:from>
    <xdr:to>
      <xdr:col>50</xdr:col>
      <xdr:colOff>114300</xdr:colOff>
      <xdr:row>79</xdr:row>
      <xdr:rowOff>40202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81190"/>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26409</xdr:rowOff>
    </xdr:from>
    <xdr:to>
      <xdr:col>45</xdr:col>
      <xdr:colOff>177800</xdr:colOff>
      <xdr:row>79</xdr:row>
      <xdr:rowOff>40202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70959"/>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66460</xdr:rowOff>
    </xdr:from>
    <xdr:to>
      <xdr:col>46</xdr:col>
      <xdr:colOff>38100</xdr:colOff>
      <xdr:row>77</xdr:row>
      <xdr:rowOff>168060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13137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112534</xdr:rowOff>
    </xdr:from>
    <xdr:to>
      <xdr:col>41</xdr:col>
      <xdr:colOff>50800</xdr:colOff>
      <xdr:row>79</xdr:row>
      <xdr:rowOff>26409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85634"/>
          <a:ext cx="889000" cy="8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32322</xdr:rowOff>
    </xdr:from>
    <xdr:to>
      <xdr:col>41</xdr:col>
      <xdr:colOff>101600</xdr:colOff>
      <xdr:row>77</xdr:row>
      <xdr:rowOff>133922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150449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57449</xdr:rowOff>
    </xdr:from>
    <xdr:to>
      <xdr:col>36</xdr:col>
      <xdr:colOff>165100</xdr:colOff>
      <xdr:row>77</xdr:row>
      <xdr:rowOff>159049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140564</xdr:rowOff>
    </xdr:from>
    <xdr:to>
      <xdr:col>55</xdr:col>
      <xdr:colOff>50800</xdr:colOff>
      <xdr:row>79</xdr:row>
      <xdr:rowOff>70714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55491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157290</xdr:rowOff>
    </xdr:from>
    <xdr:to>
      <xdr:col>50</xdr:col>
      <xdr:colOff>165100</xdr:colOff>
      <xdr:row>79</xdr:row>
      <xdr:rowOff>87440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78567</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2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160852</xdr:rowOff>
    </xdr:from>
    <xdr:to>
      <xdr:col>46</xdr:col>
      <xdr:colOff>38100</xdr:colOff>
      <xdr:row>79</xdr:row>
      <xdr:rowOff>91002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82129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6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147059</xdr:rowOff>
    </xdr:from>
    <xdr:to>
      <xdr:col>41</xdr:col>
      <xdr:colOff>101600</xdr:colOff>
      <xdr:row>79</xdr:row>
      <xdr:rowOff>77209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68336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1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61734</xdr:rowOff>
    </xdr:from>
    <xdr:to>
      <xdr:col>36</xdr:col>
      <xdr:colOff>165100</xdr:colOff>
      <xdr:row>78</xdr:row>
      <xdr:rowOff>163334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154461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2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114960</xdr:rowOff>
    </xdr:from>
    <xdr:to>
      <xdr:col>55</xdr:col>
      <xdr:colOff>0</xdr:colOff>
      <xdr:row>96</xdr:row>
      <xdr:rowOff>166878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74160"/>
          <a:ext cx="838200" cy="5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38582</xdr:rowOff>
    </xdr:from>
    <xdr:to>
      <xdr:col>50</xdr:col>
      <xdr:colOff>114300</xdr:colOff>
      <xdr:row>96</xdr:row>
      <xdr:rowOff>166878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97782"/>
          <a:ext cx="889000" cy="1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38582</xdr:rowOff>
    </xdr:from>
    <xdr:to>
      <xdr:col>45</xdr:col>
      <xdr:colOff>177800</xdr:colOff>
      <xdr:row>97</xdr:row>
      <xdr:rowOff>100254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97782"/>
          <a:ext cx="889000" cy="2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109068</xdr:rowOff>
    </xdr:from>
    <xdr:to>
      <xdr:col>46</xdr:col>
      <xdr:colOff>38100</xdr:colOff>
      <xdr:row>95</xdr:row>
      <xdr:rowOff>39218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55745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23864</xdr:rowOff>
    </xdr:from>
    <xdr:to>
      <xdr:col>41</xdr:col>
      <xdr:colOff>50800</xdr:colOff>
      <xdr:row>97</xdr:row>
      <xdr:rowOff>100254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54514"/>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95162</xdr:rowOff>
    </xdr:from>
    <xdr:to>
      <xdr:col>41</xdr:col>
      <xdr:colOff>101600</xdr:colOff>
      <xdr:row>97</xdr:row>
      <xdr:rowOff>25312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41839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127025</xdr:rowOff>
    </xdr:from>
    <xdr:to>
      <xdr:col>36</xdr:col>
      <xdr:colOff>165100</xdr:colOff>
      <xdr:row>97</xdr:row>
      <xdr:rowOff>57175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73702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64160</xdr:rowOff>
    </xdr:from>
    <xdr:to>
      <xdr:col>55</xdr:col>
      <xdr:colOff>50800</xdr:colOff>
      <xdr:row>96</xdr:row>
      <xdr:rowOff>165760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42587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116078</xdr:rowOff>
    </xdr:from>
    <xdr:to>
      <xdr:col>50</xdr:col>
      <xdr:colOff>165100</xdr:colOff>
      <xdr:row>97</xdr:row>
      <xdr:rowOff>46228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37355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159232</xdr:rowOff>
    </xdr:from>
    <xdr:to>
      <xdr:col>46</xdr:col>
      <xdr:colOff>38100</xdr:colOff>
      <xdr:row>96</xdr:row>
      <xdr:rowOff>89382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80509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49454</xdr:rowOff>
    </xdr:from>
    <xdr:to>
      <xdr:col>41</xdr:col>
      <xdr:colOff>101600</xdr:colOff>
      <xdr:row>97</xdr:row>
      <xdr:rowOff>151054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142181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144514</xdr:rowOff>
    </xdr:from>
    <xdr:to>
      <xdr:col>36</xdr:col>
      <xdr:colOff>165100</xdr:colOff>
      <xdr:row>97</xdr:row>
      <xdr:rowOff>74664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65791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16891</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03441"/>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16891</xdr:rowOff>
    </xdr:from>
    <xdr:to>
      <xdr:col>76</xdr:col>
      <xdr:colOff>114300</xdr:colOff>
      <xdr:row>39</xdr:row>
      <xdr:rowOff>39395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03441"/>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74308</xdr:rowOff>
    </xdr:from>
    <xdr:to>
      <xdr:col>76</xdr:col>
      <xdr:colOff>165100</xdr:colOff>
      <xdr:row>39</xdr:row>
      <xdr:rowOff>4458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20985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39395</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5945"/>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119202</xdr:rowOff>
    </xdr:from>
    <xdr:to>
      <xdr:col>72</xdr:col>
      <xdr:colOff>38100</xdr:colOff>
      <xdr:row>39</xdr:row>
      <xdr:rowOff>49352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65879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135534</xdr:rowOff>
    </xdr:from>
    <xdr:to>
      <xdr:col>67</xdr:col>
      <xdr:colOff>101600</xdr:colOff>
      <xdr:row>39</xdr:row>
      <xdr:rowOff>65684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5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82211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2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137541</xdr:rowOff>
    </xdr:from>
    <xdr:to>
      <xdr:col>76</xdr:col>
      <xdr:colOff>165100</xdr:colOff>
      <xdr:row>39</xdr:row>
      <xdr:rowOff>67691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58818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160045</xdr:rowOff>
    </xdr:from>
    <xdr:to>
      <xdr:col>72</xdr:col>
      <xdr:colOff>38100</xdr:colOff>
      <xdr:row>39</xdr:row>
      <xdr:rowOff>90195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81322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7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138466</xdr:rowOff>
    </xdr:from>
    <xdr:to>
      <xdr:col>85</xdr:col>
      <xdr:colOff>127000</xdr:colOff>
      <xdr:row>77</xdr:row>
      <xdr:rowOff>158598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40116"/>
          <a:ext cx="8382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153462</xdr:rowOff>
    </xdr:from>
    <xdr:to>
      <xdr:col>81</xdr:col>
      <xdr:colOff>50800</xdr:colOff>
      <xdr:row>77</xdr:row>
      <xdr:rowOff>158598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355112"/>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153462</xdr:rowOff>
    </xdr:from>
    <xdr:to>
      <xdr:col>76</xdr:col>
      <xdr:colOff>114300</xdr:colOff>
      <xdr:row>77</xdr:row>
      <xdr:rowOff>154605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5511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81265</xdr:rowOff>
    </xdr:from>
    <xdr:to>
      <xdr:col>76</xdr:col>
      <xdr:colOff>165100</xdr:colOff>
      <xdr:row>77</xdr:row>
      <xdr:rowOff>11415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27942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154605</xdr:rowOff>
    </xdr:from>
    <xdr:to>
      <xdr:col>71</xdr:col>
      <xdr:colOff>177800</xdr:colOff>
      <xdr:row>77</xdr:row>
      <xdr:rowOff>165700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56255"/>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70109</xdr:rowOff>
    </xdr:from>
    <xdr:to>
      <xdr:col>72</xdr:col>
      <xdr:colOff>38100</xdr:colOff>
      <xdr:row>78</xdr:row>
      <xdr:rowOff>259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16786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4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67725</xdr:rowOff>
    </xdr:from>
    <xdr:to>
      <xdr:col>67</xdr:col>
      <xdr:colOff>101600</xdr:colOff>
      <xdr:row>77</xdr:row>
      <xdr:rowOff>169325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6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87666</xdr:rowOff>
    </xdr:from>
    <xdr:to>
      <xdr:col>85</xdr:col>
      <xdr:colOff>177800</xdr:colOff>
      <xdr:row>78</xdr:row>
      <xdr:rowOff>17816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66093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107798</xdr:rowOff>
    </xdr:from>
    <xdr:to>
      <xdr:col>81</xdr:col>
      <xdr:colOff>101600</xdr:colOff>
      <xdr:row>78</xdr:row>
      <xdr:rowOff>37948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3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29075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102662</xdr:rowOff>
    </xdr:from>
    <xdr:to>
      <xdr:col>76</xdr:col>
      <xdr:colOff>165100</xdr:colOff>
      <xdr:row>78</xdr:row>
      <xdr:rowOff>32812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23939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103805</xdr:rowOff>
    </xdr:from>
    <xdr:to>
      <xdr:col>72</xdr:col>
      <xdr:colOff>38100</xdr:colOff>
      <xdr:row>78</xdr:row>
      <xdr:rowOff>33955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25082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114900</xdr:rowOff>
    </xdr:from>
    <xdr:to>
      <xdr:col>67</xdr:col>
      <xdr:colOff>101600</xdr:colOff>
      <xdr:row>78</xdr:row>
      <xdr:rowOff>45050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3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36177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117996</xdr:rowOff>
    </xdr:from>
    <xdr:to>
      <xdr:col>85</xdr:col>
      <xdr:colOff>127000</xdr:colOff>
      <xdr:row>98</xdr:row>
      <xdr:rowOff>148971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77196"/>
          <a:ext cx="838200" cy="37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117996</xdr:rowOff>
    </xdr:from>
    <xdr:to>
      <xdr:col>81</xdr:col>
      <xdr:colOff>50800</xdr:colOff>
      <xdr:row>98</xdr:row>
      <xdr:rowOff>154991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77196"/>
          <a:ext cx="889000" cy="3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154991</xdr:rowOff>
    </xdr:from>
    <xdr:to>
      <xdr:col>76</xdr:col>
      <xdr:colOff>114300</xdr:colOff>
      <xdr:row>98</xdr:row>
      <xdr:rowOff>162395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57091"/>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94590</xdr:rowOff>
    </xdr:from>
    <xdr:to>
      <xdr:col>76</xdr:col>
      <xdr:colOff>165100</xdr:colOff>
      <xdr:row>98</xdr:row>
      <xdr:rowOff>24740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41267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162395</xdr:rowOff>
    </xdr:from>
    <xdr:to>
      <xdr:col>71</xdr:col>
      <xdr:colOff>177800</xdr:colOff>
      <xdr:row>99</xdr:row>
      <xdr:rowOff>24701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64495"/>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153112</xdr:rowOff>
    </xdr:from>
    <xdr:to>
      <xdr:col>72</xdr:col>
      <xdr:colOff>38100</xdr:colOff>
      <xdr:row>98</xdr:row>
      <xdr:rowOff>83262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99789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108153</xdr:rowOff>
    </xdr:from>
    <xdr:to>
      <xdr:col>67</xdr:col>
      <xdr:colOff>101600</xdr:colOff>
      <xdr:row>98</xdr:row>
      <xdr:rowOff>38303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54830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98171</xdr:rowOff>
    </xdr:from>
    <xdr:to>
      <xdr:col>85</xdr:col>
      <xdr:colOff>177800</xdr:colOff>
      <xdr:row>99</xdr:row>
      <xdr:rowOff>28321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0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13098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1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67196</xdr:rowOff>
    </xdr:from>
    <xdr:to>
      <xdr:col>81</xdr:col>
      <xdr:colOff>101600</xdr:colOff>
      <xdr:row>96</xdr:row>
      <xdr:rowOff>168796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159923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6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104191</xdr:rowOff>
    </xdr:from>
    <xdr:to>
      <xdr:col>76</xdr:col>
      <xdr:colOff>165100</xdr:colOff>
      <xdr:row>99</xdr:row>
      <xdr:rowOff>34341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25468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9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111595</xdr:rowOff>
    </xdr:from>
    <xdr:to>
      <xdr:col>72</xdr:col>
      <xdr:colOff>38100</xdr:colOff>
      <xdr:row>99</xdr:row>
      <xdr:rowOff>41745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32872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0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145351</xdr:rowOff>
    </xdr:from>
    <xdr:to>
      <xdr:col>67</xdr:col>
      <xdr:colOff>101600</xdr:colOff>
      <xdr:row>99</xdr:row>
      <xdr:rowOff>75501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4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66628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4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77597</xdr:rowOff>
    </xdr:from>
    <xdr:to>
      <xdr:col>116</xdr:col>
      <xdr:colOff>63500</xdr:colOff>
      <xdr:row>37</xdr:row>
      <xdr:rowOff>80416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21247"/>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23190</xdr:rowOff>
    </xdr:from>
    <xdr:to>
      <xdr:col>111</xdr:col>
      <xdr:colOff>177800</xdr:colOff>
      <xdr:row>37</xdr:row>
      <xdr:rowOff>80416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195390"/>
          <a:ext cx="889000" cy="2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23190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195390"/>
          <a:ext cx="889000" cy="5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29845</xdr:rowOff>
    </xdr:from>
    <xdr:to>
      <xdr:col>107</xdr:col>
      <xdr:colOff>101600</xdr:colOff>
      <xdr:row>37</xdr:row>
      <xdr:rowOff>131445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122572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65736</xdr:rowOff>
    </xdr:from>
    <xdr:to>
      <xdr:col>102</xdr:col>
      <xdr:colOff>165100</xdr:colOff>
      <xdr:row>38</xdr:row>
      <xdr:rowOff>167336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12412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5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84937</xdr:rowOff>
    </xdr:from>
    <xdr:to>
      <xdr:col>98</xdr:col>
      <xdr:colOff>38100</xdr:colOff>
      <xdr:row>39</xdr:row>
      <xdr:rowOff>15087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31614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7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26797</xdr:rowOff>
    </xdr:from>
    <xdr:to>
      <xdr:col>116</xdr:col>
      <xdr:colOff>114300</xdr:colOff>
      <xdr:row>37</xdr:row>
      <xdr:rowOff>128397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49674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29616</xdr:rowOff>
    </xdr:from>
    <xdr:to>
      <xdr:col>112</xdr:col>
      <xdr:colOff>38100</xdr:colOff>
      <xdr:row>37</xdr:row>
      <xdr:rowOff>131216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147743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143840</xdr:rowOff>
    </xdr:from>
    <xdr:to>
      <xdr:col>107</xdr:col>
      <xdr:colOff>101600</xdr:colOff>
      <xdr:row>36</xdr:row>
      <xdr:rowOff>73990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1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90517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91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154565</xdr:rowOff>
    </xdr:from>
    <xdr:to>
      <xdr:col>107</xdr:col>
      <xdr:colOff>101600</xdr:colOff>
      <xdr:row>57</xdr:row>
      <xdr:rowOff>84715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101242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23806</xdr:rowOff>
    </xdr:from>
    <xdr:to>
      <xdr:col>102</xdr:col>
      <xdr:colOff>165100</xdr:colOff>
      <xdr:row>57</xdr:row>
      <xdr:rowOff>125406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141933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7233</xdr:rowOff>
    </xdr:from>
    <xdr:to>
      <xdr:col>98</xdr:col>
      <xdr:colOff>38100</xdr:colOff>
      <xdr:row>57</xdr:row>
      <xdr:rowOff>108833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125360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7193</xdr:rowOff>
    </xdr:from>
    <xdr:to>
      <xdr:col>116</xdr:col>
      <xdr:colOff>63500</xdr:colOff>
      <xdr:row>78</xdr:row>
      <xdr:rowOff>37271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80293"/>
          <a:ext cx="838200" cy="3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37271</xdr:rowOff>
    </xdr:from>
    <xdr:to>
      <xdr:col>111</xdr:col>
      <xdr:colOff>177800</xdr:colOff>
      <xdr:row>78</xdr:row>
      <xdr:rowOff>46856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410371"/>
          <a:ext cx="8890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56539</xdr:rowOff>
    </xdr:from>
    <xdr:to>
      <xdr:col>107</xdr:col>
      <xdr:colOff>50800</xdr:colOff>
      <xdr:row>78</xdr:row>
      <xdr:rowOff>46856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58189"/>
          <a:ext cx="889000" cy="1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3715</xdr:rowOff>
    </xdr:from>
    <xdr:to>
      <xdr:col>107</xdr:col>
      <xdr:colOff>101600</xdr:colOff>
      <xdr:row>76</xdr:row>
      <xdr:rowOff>105315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121841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50643</xdr:rowOff>
    </xdr:from>
    <xdr:to>
      <xdr:col>102</xdr:col>
      <xdr:colOff>114300</xdr:colOff>
      <xdr:row>77</xdr:row>
      <xdr:rowOff>56539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52293"/>
          <a:ext cx="8890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2180</xdr:rowOff>
    </xdr:from>
    <xdr:to>
      <xdr:col>102</xdr:col>
      <xdr:colOff>165100</xdr:colOff>
      <xdr:row>77</xdr:row>
      <xdr:rowOff>103780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20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135175</xdr:rowOff>
    </xdr:from>
    <xdr:to>
      <xdr:col>98</xdr:col>
      <xdr:colOff>38100</xdr:colOff>
      <xdr:row>77</xdr:row>
      <xdr:rowOff>65325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81852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127843</xdr:rowOff>
    </xdr:from>
    <xdr:to>
      <xdr:col>116</xdr:col>
      <xdr:colOff>114300</xdr:colOff>
      <xdr:row>78</xdr:row>
      <xdr:rowOff>57993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3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106270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3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157921</xdr:rowOff>
    </xdr:from>
    <xdr:to>
      <xdr:col>112</xdr:col>
      <xdr:colOff>38100</xdr:colOff>
      <xdr:row>78</xdr:row>
      <xdr:rowOff>88071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3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79198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4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167506</xdr:rowOff>
    </xdr:from>
    <xdr:to>
      <xdr:col>107</xdr:col>
      <xdr:colOff>101600</xdr:colOff>
      <xdr:row>78</xdr:row>
      <xdr:rowOff>97656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88783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4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5739</xdr:rowOff>
    </xdr:from>
    <xdr:to>
      <xdr:col>102</xdr:col>
      <xdr:colOff>165100</xdr:colOff>
      <xdr:row>77</xdr:row>
      <xdr:rowOff>107339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98466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0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171293</xdr:rowOff>
    </xdr:from>
    <xdr:to>
      <xdr:col>98</xdr:col>
      <xdr:colOff>38100</xdr:colOff>
      <xdr:row>77</xdr:row>
      <xdr:rowOff>101443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0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92570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住民一人当たりの歳出総額は昨年度約</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千円であったのに対し、今年度は約</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千円となり、歳出総額の削減ができたといえる。また、各種指標においても全体的に類似団体平均を下回っており、概ね適正な財政運営が行われていると分析できる。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個別項目に関して、投資及び出資金の数値が大きくなっているが、令和２年度より下水道事業特別会計が公営企業会計へ移行したことによる、出資金の増が影響しているものと考えられる。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19,188
18,777
41.63
8,133,017
7,623,083
399,658
5,381,562
5,774,930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29319</xdr:rowOff>
    </xdr:from>
    <xdr:to>
      <xdr:col>24</xdr:col>
      <xdr:colOff>63500</xdr:colOff>
      <xdr:row>36</xdr:row>
      <xdr:rowOff>55118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01519"/>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79446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37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29319</xdr:rowOff>
    </xdr:from>
    <xdr:to>
      <xdr:col>19</xdr:col>
      <xdr:colOff>177800</xdr:colOff>
      <xdr:row>36</xdr:row>
      <xdr:rowOff>31605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015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25453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31605</xdr:rowOff>
    </xdr:from>
    <xdr:to>
      <xdr:col>15</xdr:col>
      <xdr:colOff>50800</xdr:colOff>
      <xdr:row>36</xdr:row>
      <xdr:rowOff>54792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03805"/>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137886</xdr:rowOff>
    </xdr:from>
    <xdr:to>
      <xdr:col>15</xdr:col>
      <xdr:colOff>101600</xdr:colOff>
      <xdr:row>35</xdr:row>
      <xdr:rowOff>68036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6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84563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4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16256</xdr:rowOff>
    </xdr:from>
    <xdr:to>
      <xdr:col>10</xdr:col>
      <xdr:colOff>114300</xdr:colOff>
      <xdr:row>36</xdr:row>
      <xdr:rowOff>54792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88456"/>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38281</xdr:rowOff>
    </xdr:from>
    <xdr:to>
      <xdr:col>10</xdr:col>
      <xdr:colOff>165100</xdr:colOff>
      <xdr:row>37</xdr:row>
      <xdr:rowOff>139881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8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131008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47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8890</xdr:rowOff>
    </xdr:from>
    <xdr:to>
      <xdr:col>6</xdr:col>
      <xdr:colOff>38100</xdr:colOff>
      <xdr:row>37</xdr:row>
      <xdr:rowOff>110490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101617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4318</xdr:rowOff>
    </xdr:from>
    <xdr:to>
      <xdr:col>24</xdr:col>
      <xdr:colOff>114300</xdr:colOff>
      <xdr:row>36</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154195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149969</xdr:rowOff>
    </xdr:from>
    <xdr:to>
      <xdr:col>20</xdr:col>
      <xdr:colOff>38100</xdr:colOff>
      <xdr:row>36</xdr:row>
      <xdr:rowOff>80119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71246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152255</xdr:rowOff>
    </xdr:from>
    <xdr:to>
      <xdr:col>15</xdr:col>
      <xdr:colOff>101600</xdr:colOff>
      <xdr:row>36</xdr:row>
      <xdr:rowOff>82405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73532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4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3992</xdr:rowOff>
    </xdr:from>
    <xdr:to>
      <xdr:col>10</xdr:col>
      <xdr:colOff>165100</xdr:colOff>
      <xdr:row>36</xdr:row>
      <xdr:rowOff>105592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122119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5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136906</xdr:rowOff>
    </xdr:from>
    <xdr:to>
      <xdr:col>6</xdr:col>
      <xdr:colOff>38100</xdr:colOff>
      <xdr:row>36</xdr:row>
      <xdr:rowOff>67056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83583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104070</xdr:rowOff>
    </xdr:from>
    <xdr:to>
      <xdr:col>24</xdr:col>
      <xdr:colOff>63500</xdr:colOff>
      <xdr:row>57</xdr:row>
      <xdr:rowOff>40263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05270"/>
          <a:ext cx="838200" cy="10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133084</xdr:rowOff>
    </xdr:from>
    <xdr:to>
      <xdr:col>19</xdr:col>
      <xdr:colOff>177800</xdr:colOff>
      <xdr:row>56</xdr:row>
      <xdr:rowOff>104070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91384"/>
          <a:ext cx="889000" cy="3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133084</xdr:rowOff>
    </xdr:from>
    <xdr:to>
      <xdr:col>15</xdr:col>
      <xdr:colOff>50800</xdr:colOff>
      <xdr:row>57</xdr:row>
      <xdr:rowOff>74609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91384"/>
          <a:ext cx="889000" cy="45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53179</xdr:rowOff>
    </xdr:from>
    <xdr:to>
      <xdr:col>15</xdr:col>
      <xdr:colOff>101600</xdr:colOff>
      <xdr:row>53</xdr:row>
      <xdr:rowOff>154779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171306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74609</xdr:rowOff>
    </xdr:from>
    <xdr:to>
      <xdr:col>10</xdr:col>
      <xdr:colOff>114300</xdr:colOff>
      <xdr:row>57</xdr:row>
      <xdr:rowOff>125774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47259"/>
          <a:ext cx="889000" cy="5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133372</xdr:rowOff>
    </xdr:from>
    <xdr:to>
      <xdr:col>10</xdr:col>
      <xdr:colOff>165100</xdr:colOff>
      <xdr:row>57</xdr:row>
      <xdr:rowOff>63522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80049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108043</xdr:rowOff>
    </xdr:from>
    <xdr:to>
      <xdr:col>6</xdr:col>
      <xdr:colOff>38100</xdr:colOff>
      <xdr:row>57</xdr:row>
      <xdr:rowOff>38193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54720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160913</xdr:rowOff>
    </xdr:from>
    <xdr:to>
      <xdr:col>24</xdr:col>
      <xdr:colOff>114300</xdr:colOff>
      <xdr:row>57</xdr:row>
      <xdr:rowOff>91063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75840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53270</xdr:rowOff>
    </xdr:from>
    <xdr:to>
      <xdr:col>20</xdr:col>
      <xdr:colOff>38100</xdr:colOff>
      <xdr:row>56</xdr:row>
      <xdr:rowOff>154870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145997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82284</xdr:rowOff>
    </xdr:from>
    <xdr:to>
      <xdr:col>15</xdr:col>
      <xdr:colOff>101600</xdr:colOff>
      <xdr:row>55</xdr:row>
      <xdr:rowOff>12434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23809</xdr:rowOff>
    </xdr:from>
    <xdr:to>
      <xdr:col>10</xdr:col>
      <xdr:colOff>165100</xdr:colOff>
      <xdr:row>57</xdr:row>
      <xdr:rowOff>125409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116536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74974</xdr:rowOff>
    </xdr:from>
    <xdr:to>
      <xdr:col>6</xdr:col>
      <xdr:colOff>38100</xdr:colOff>
      <xdr:row>58</xdr:row>
      <xdr:rowOff>5124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167701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166246</xdr:rowOff>
    </xdr:from>
    <xdr:to>
      <xdr:col>24</xdr:col>
      <xdr:colOff>62865</xdr:colOff>
      <xdr:row>77</xdr:row>
      <xdr:rowOff>167656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67746"/>
          <a:ext cx="1270" cy="120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7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167656</xdr:rowOff>
    </xdr:from>
    <xdr:to>
      <xdr:col>24</xdr:col>
      <xdr:colOff>152400</xdr:colOff>
      <xdr:row>77</xdr:row>
      <xdr:rowOff>167656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9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112923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166246</xdr:rowOff>
    </xdr:from>
    <xdr:to>
      <xdr:col>24</xdr:col>
      <xdr:colOff>152400</xdr:colOff>
      <xdr:row>70</xdr:row>
      <xdr:rowOff>166246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6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124422</xdr:rowOff>
    </xdr:from>
    <xdr:to>
      <xdr:col>24</xdr:col>
      <xdr:colOff>63500</xdr:colOff>
      <xdr:row>77</xdr:row>
      <xdr:rowOff>167656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326072"/>
          <a:ext cx="838200" cy="4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35548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22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12671</xdr:rowOff>
    </xdr:from>
    <xdr:to>
      <xdr:col>24</xdr:col>
      <xdr:colOff>114300</xdr:colOff>
      <xdr:row>75</xdr:row>
      <xdr:rowOff>114271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124422</xdr:rowOff>
    </xdr:from>
    <xdr:to>
      <xdr:col>19</xdr:col>
      <xdr:colOff>177800</xdr:colOff>
      <xdr:row>78</xdr:row>
      <xdr:rowOff>144014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26072"/>
          <a:ext cx="889000" cy="19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113989</xdr:rowOff>
    </xdr:from>
    <xdr:to>
      <xdr:col>20</xdr:col>
      <xdr:colOff>38100</xdr:colOff>
      <xdr:row>75</xdr:row>
      <xdr:rowOff>44139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8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60666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57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144014</xdr:rowOff>
    </xdr:from>
    <xdr:to>
      <xdr:col>15</xdr:col>
      <xdr:colOff>50800</xdr:colOff>
      <xdr:row>79</xdr:row>
      <xdr:rowOff>4121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517114"/>
          <a:ext cx="889000" cy="3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59810</xdr:rowOff>
    </xdr:from>
    <xdr:to>
      <xdr:col>15</xdr:col>
      <xdr:colOff>101600</xdr:colOff>
      <xdr:row>76</xdr:row>
      <xdr:rowOff>161410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6487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6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3235</xdr:rowOff>
    </xdr:from>
    <xdr:to>
      <xdr:col>10</xdr:col>
      <xdr:colOff>114300</xdr:colOff>
      <xdr:row>79</xdr:row>
      <xdr:rowOff>4121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547785"/>
          <a:ext cx="8890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52400</xdr:rowOff>
    </xdr:from>
    <xdr:to>
      <xdr:col>10</xdr:col>
      <xdr:colOff>165100</xdr:colOff>
      <xdr:row>77</xdr:row>
      <xdr:rowOff>154000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170527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2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99930</xdr:rowOff>
    </xdr:from>
    <xdr:to>
      <xdr:col>6</xdr:col>
      <xdr:colOff>38100</xdr:colOff>
      <xdr:row>78</xdr:row>
      <xdr:rowOff>30080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46607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116856</xdr:rowOff>
    </xdr:from>
    <xdr:to>
      <xdr:col>24</xdr:col>
      <xdr:colOff>114300</xdr:colOff>
      <xdr:row>78</xdr:row>
      <xdr:rowOff>47006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31783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73622</xdr:rowOff>
    </xdr:from>
    <xdr:to>
      <xdr:col>20</xdr:col>
      <xdr:colOff>38100</xdr:colOff>
      <xdr:row>78</xdr:row>
      <xdr:rowOff>3772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166349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6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93214</xdr:rowOff>
    </xdr:from>
    <xdr:to>
      <xdr:col>15</xdr:col>
      <xdr:colOff>101600</xdr:colOff>
      <xdr:row>79</xdr:row>
      <xdr:rowOff>23364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14491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5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124771</xdr:rowOff>
    </xdr:from>
    <xdr:to>
      <xdr:col>10</xdr:col>
      <xdr:colOff>165100</xdr:colOff>
      <xdr:row>79</xdr:row>
      <xdr:rowOff>54921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46048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9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123885</xdr:rowOff>
    </xdr:from>
    <xdr:to>
      <xdr:col>6</xdr:col>
      <xdr:colOff>38100</xdr:colOff>
      <xdr:row>79</xdr:row>
      <xdr:rowOff>54035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45162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8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77095</xdr:rowOff>
    </xdr:from>
    <xdr:to>
      <xdr:col>24</xdr:col>
      <xdr:colOff>63500</xdr:colOff>
      <xdr:row>97</xdr:row>
      <xdr:rowOff>94049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07745"/>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94049</xdr:rowOff>
    </xdr:from>
    <xdr:to>
      <xdr:col>19</xdr:col>
      <xdr:colOff>177800</xdr:colOff>
      <xdr:row>97</xdr:row>
      <xdr:rowOff>151603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24699"/>
          <a:ext cx="889000" cy="5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151259</xdr:rowOff>
    </xdr:from>
    <xdr:to>
      <xdr:col>15</xdr:col>
      <xdr:colOff>50800</xdr:colOff>
      <xdr:row>97</xdr:row>
      <xdr:rowOff>151603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81909"/>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120782</xdr:rowOff>
    </xdr:from>
    <xdr:to>
      <xdr:col>15</xdr:col>
      <xdr:colOff>101600</xdr:colOff>
      <xdr:row>97</xdr:row>
      <xdr:rowOff>50932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67459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143861</xdr:rowOff>
    </xdr:from>
    <xdr:to>
      <xdr:col>10</xdr:col>
      <xdr:colOff>114300</xdr:colOff>
      <xdr:row>97</xdr:row>
      <xdr:rowOff>151259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74511"/>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53459</xdr:rowOff>
    </xdr:from>
    <xdr:to>
      <xdr:col>10</xdr:col>
      <xdr:colOff>165100</xdr:colOff>
      <xdr:row>97</xdr:row>
      <xdr:rowOff>155059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67320</xdr:rowOff>
    </xdr:from>
    <xdr:to>
      <xdr:col>6</xdr:col>
      <xdr:colOff>38100</xdr:colOff>
      <xdr:row>97</xdr:row>
      <xdr:rowOff>168920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13997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26295</xdr:rowOff>
    </xdr:from>
    <xdr:to>
      <xdr:col>24</xdr:col>
      <xdr:colOff>114300</xdr:colOff>
      <xdr:row>97</xdr:row>
      <xdr:rowOff>127895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112672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43249</xdr:rowOff>
    </xdr:from>
    <xdr:to>
      <xdr:col>20</xdr:col>
      <xdr:colOff>38100</xdr:colOff>
      <xdr:row>97</xdr:row>
      <xdr:rowOff>144849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100803</xdr:rowOff>
    </xdr:from>
    <xdr:to>
      <xdr:col>15</xdr:col>
      <xdr:colOff>101600</xdr:colOff>
      <xdr:row>98</xdr:row>
      <xdr:rowOff>30953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22080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2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100459</xdr:rowOff>
    </xdr:from>
    <xdr:to>
      <xdr:col>10</xdr:col>
      <xdr:colOff>165100</xdr:colOff>
      <xdr:row>98</xdr:row>
      <xdr:rowOff>30609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21736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93061</xdr:rowOff>
    </xdr:from>
    <xdr:to>
      <xdr:col>6</xdr:col>
      <xdr:colOff>38100</xdr:colOff>
      <xdr:row>98</xdr:row>
      <xdr:rowOff>23211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137871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25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137871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2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136957</xdr:rowOff>
    </xdr:from>
    <xdr:to>
      <xdr:col>45</xdr:col>
      <xdr:colOff>177800</xdr:colOff>
      <xdr:row>38</xdr:row>
      <xdr:rowOff>137414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20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141250</xdr:rowOff>
    </xdr:from>
    <xdr:to>
      <xdr:col>46</xdr:col>
      <xdr:colOff>38100</xdr:colOff>
      <xdr:row>38</xdr:row>
      <xdr:rowOff>71400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87927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136042</xdr:rowOff>
    </xdr:from>
    <xdr:to>
      <xdr:col>41</xdr:col>
      <xdr:colOff>50800</xdr:colOff>
      <xdr:row>38</xdr:row>
      <xdr:rowOff>136957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114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78613</xdr:rowOff>
    </xdr:from>
    <xdr:to>
      <xdr:col>41</xdr:col>
      <xdr:colOff>101600</xdr:colOff>
      <xdr:row>38</xdr:row>
      <xdr:rowOff>8763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25290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90043</xdr:rowOff>
    </xdr:from>
    <xdr:to>
      <xdr:col>36</xdr:col>
      <xdr:colOff>165100</xdr:colOff>
      <xdr:row>38</xdr:row>
      <xdr:rowOff>20193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3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36720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0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1541</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6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87071</xdr:rowOff>
    </xdr:from>
    <xdr:to>
      <xdr:col>50</xdr:col>
      <xdr:colOff>165100</xdr:colOff>
      <xdr:row>39</xdr:row>
      <xdr:rowOff>17221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8348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86614</xdr:rowOff>
    </xdr:from>
    <xdr:to>
      <xdr:col>46</xdr:col>
      <xdr:colOff>38100</xdr:colOff>
      <xdr:row>39</xdr:row>
      <xdr:rowOff>16764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7891</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86157</xdr:rowOff>
    </xdr:from>
    <xdr:to>
      <xdr:col>41</xdr:col>
      <xdr:colOff>101600</xdr:colOff>
      <xdr:row>39</xdr:row>
      <xdr:rowOff>16307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7434</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85242</xdr:rowOff>
    </xdr:from>
    <xdr:to>
      <xdr:col>36</xdr:col>
      <xdr:colOff>165100</xdr:colOff>
      <xdr:row>39</xdr:row>
      <xdr:rowOff>15392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6519</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693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88347</xdr:rowOff>
    </xdr:from>
    <xdr:to>
      <xdr:col>55</xdr:col>
      <xdr:colOff>0</xdr:colOff>
      <xdr:row>58</xdr:row>
      <xdr:rowOff>102895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32447"/>
          <a:ext cx="8382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73553</xdr:rowOff>
    </xdr:from>
    <xdr:to>
      <xdr:col>50</xdr:col>
      <xdr:colOff>114300</xdr:colOff>
      <xdr:row>58</xdr:row>
      <xdr:rowOff>102895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17653"/>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73553</xdr:rowOff>
    </xdr:from>
    <xdr:to>
      <xdr:col>45</xdr:col>
      <xdr:colOff>177800</xdr:colOff>
      <xdr:row>58</xdr:row>
      <xdr:rowOff>101981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17653"/>
          <a:ext cx="889000" cy="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151667</xdr:rowOff>
    </xdr:from>
    <xdr:to>
      <xdr:col>46</xdr:col>
      <xdr:colOff>38100</xdr:colOff>
      <xdr:row>56</xdr:row>
      <xdr:rowOff>81817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98344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96005</xdr:rowOff>
    </xdr:from>
    <xdr:to>
      <xdr:col>41</xdr:col>
      <xdr:colOff>50800</xdr:colOff>
      <xdr:row>58</xdr:row>
      <xdr:rowOff>101981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40105"/>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66285</xdr:rowOff>
    </xdr:from>
    <xdr:to>
      <xdr:col>41</xdr:col>
      <xdr:colOff>101600</xdr:colOff>
      <xdr:row>57</xdr:row>
      <xdr:rowOff>167885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12962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6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70073</xdr:rowOff>
    </xdr:from>
    <xdr:to>
      <xdr:col>36</xdr:col>
      <xdr:colOff>165100</xdr:colOff>
      <xdr:row>58</xdr:row>
      <xdr:rowOff>223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16750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61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37547</xdr:rowOff>
    </xdr:from>
    <xdr:to>
      <xdr:col>55</xdr:col>
      <xdr:colOff>50800</xdr:colOff>
      <xdr:row>58</xdr:row>
      <xdr:rowOff>139147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15974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52095</xdr:rowOff>
    </xdr:from>
    <xdr:to>
      <xdr:col>50</xdr:col>
      <xdr:colOff>165100</xdr:colOff>
      <xdr:row>58</xdr:row>
      <xdr:rowOff>153695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144822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08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22753</xdr:rowOff>
    </xdr:from>
    <xdr:to>
      <xdr:col>46</xdr:col>
      <xdr:colOff>38100</xdr:colOff>
      <xdr:row>58</xdr:row>
      <xdr:rowOff>124353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115480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0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51181</xdr:rowOff>
    </xdr:from>
    <xdr:to>
      <xdr:col>41</xdr:col>
      <xdr:colOff>101600</xdr:colOff>
      <xdr:row>58</xdr:row>
      <xdr:rowOff>152781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143908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45205</xdr:rowOff>
    </xdr:from>
    <xdr:to>
      <xdr:col>36</xdr:col>
      <xdr:colOff>165100</xdr:colOff>
      <xdr:row>58</xdr:row>
      <xdr:rowOff>146805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137932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64458</xdr:rowOff>
    </xdr:from>
    <xdr:to>
      <xdr:col>55</xdr:col>
      <xdr:colOff>0</xdr:colOff>
      <xdr:row>79</xdr:row>
      <xdr:rowOff>79660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609008"/>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74321</xdr:rowOff>
    </xdr:from>
    <xdr:to>
      <xdr:col>50</xdr:col>
      <xdr:colOff>114300</xdr:colOff>
      <xdr:row>79</xdr:row>
      <xdr:rowOff>79660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618871"/>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74321</xdr:rowOff>
    </xdr:from>
    <xdr:to>
      <xdr:col>45</xdr:col>
      <xdr:colOff>177800</xdr:colOff>
      <xdr:row>79</xdr:row>
      <xdr:rowOff>78468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618871"/>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40371</xdr:rowOff>
    </xdr:from>
    <xdr:to>
      <xdr:col>46</xdr:col>
      <xdr:colOff>38100</xdr:colOff>
      <xdr:row>77</xdr:row>
      <xdr:rowOff>141971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158498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01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78468</xdr:rowOff>
    </xdr:from>
    <xdr:to>
      <xdr:col>41</xdr:col>
      <xdr:colOff>50800</xdr:colOff>
      <xdr:row>79</xdr:row>
      <xdr:rowOff>80460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623018"/>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63819</xdr:rowOff>
    </xdr:from>
    <xdr:to>
      <xdr:col>41</xdr:col>
      <xdr:colOff>101600</xdr:colOff>
      <xdr:row>78</xdr:row>
      <xdr:rowOff>165419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4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10496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26428" y="132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57288</xdr:rowOff>
    </xdr:from>
    <xdr:to>
      <xdr:col>36</xdr:col>
      <xdr:colOff>165100</xdr:colOff>
      <xdr:row>78</xdr:row>
      <xdr:rowOff>158888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43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3965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20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13658</xdr:rowOff>
    </xdr:from>
    <xdr:to>
      <xdr:col>55</xdr:col>
      <xdr:colOff>50800</xdr:colOff>
      <xdr:row>79</xdr:row>
      <xdr:rowOff>115258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5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100035</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28860</xdr:rowOff>
    </xdr:from>
    <xdr:to>
      <xdr:col>50</xdr:col>
      <xdr:colOff>165100</xdr:colOff>
      <xdr:row>79</xdr:row>
      <xdr:rowOff>130460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5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121587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6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23521</xdr:rowOff>
    </xdr:from>
    <xdr:to>
      <xdr:col>46</xdr:col>
      <xdr:colOff>38100</xdr:colOff>
      <xdr:row>79</xdr:row>
      <xdr:rowOff>125121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5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116248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6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27668</xdr:rowOff>
    </xdr:from>
    <xdr:to>
      <xdr:col>41</xdr:col>
      <xdr:colOff>101600</xdr:colOff>
      <xdr:row>79</xdr:row>
      <xdr:rowOff>129268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5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120395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6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29660</xdr:rowOff>
    </xdr:from>
    <xdr:to>
      <xdr:col>36</xdr:col>
      <xdr:colOff>165100</xdr:colOff>
      <xdr:row>79</xdr:row>
      <xdr:rowOff>131260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57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122387</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66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169287</xdr:rowOff>
    </xdr:from>
    <xdr:to>
      <xdr:col>55</xdr:col>
      <xdr:colOff>0</xdr:colOff>
      <xdr:row>97</xdr:row>
      <xdr:rowOff>504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2848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169287</xdr:rowOff>
    </xdr:from>
    <xdr:to>
      <xdr:col>50</xdr:col>
      <xdr:colOff>114300</xdr:colOff>
      <xdr:row>97</xdr:row>
      <xdr:rowOff>36895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28487"/>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36895</xdr:rowOff>
    </xdr:from>
    <xdr:to>
      <xdr:col>45</xdr:col>
      <xdr:colOff>177800</xdr:colOff>
      <xdr:row>97</xdr:row>
      <xdr:rowOff>40607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67545"/>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81911</xdr:rowOff>
    </xdr:from>
    <xdr:to>
      <xdr:col>46</xdr:col>
      <xdr:colOff>38100</xdr:colOff>
      <xdr:row>96</xdr:row>
      <xdr:rowOff>12061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28588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1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170616</xdr:rowOff>
    </xdr:from>
    <xdr:to>
      <xdr:col>41</xdr:col>
      <xdr:colOff>50800</xdr:colOff>
      <xdr:row>97</xdr:row>
      <xdr:rowOff>40607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29816"/>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100907</xdr:rowOff>
    </xdr:from>
    <xdr:to>
      <xdr:col>41</xdr:col>
      <xdr:colOff>101600</xdr:colOff>
      <xdr:row>97</xdr:row>
      <xdr:rowOff>31057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6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47584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121492</xdr:rowOff>
    </xdr:from>
    <xdr:to>
      <xdr:col>36</xdr:col>
      <xdr:colOff>165100</xdr:colOff>
      <xdr:row>97</xdr:row>
      <xdr:rowOff>51642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8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42769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7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121154</xdr:rowOff>
    </xdr:from>
    <xdr:to>
      <xdr:col>55</xdr:col>
      <xdr:colOff>50800</xdr:colOff>
      <xdr:row>97</xdr:row>
      <xdr:rowOff>51304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99581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118487</xdr:rowOff>
    </xdr:from>
    <xdr:to>
      <xdr:col>50</xdr:col>
      <xdr:colOff>165100</xdr:colOff>
      <xdr:row>97</xdr:row>
      <xdr:rowOff>48637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39764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157545</xdr:rowOff>
    </xdr:from>
    <xdr:to>
      <xdr:col>46</xdr:col>
      <xdr:colOff>38100</xdr:colOff>
      <xdr:row>97</xdr:row>
      <xdr:rowOff>87695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78822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161257</xdr:rowOff>
    </xdr:from>
    <xdr:to>
      <xdr:col>41</xdr:col>
      <xdr:colOff>101600</xdr:colOff>
      <xdr:row>97</xdr:row>
      <xdr:rowOff>91407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82534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1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119816</xdr:rowOff>
    </xdr:from>
    <xdr:to>
      <xdr:col>36</xdr:col>
      <xdr:colOff>165100</xdr:colOff>
      <xdr:row>97</xdr:row>
      <xdr:rowOff>49966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66493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3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24295</xdr:rowOff>
    </xdr:from>
    <xdr:to>
      <xdr:col>85</xdr:col>
      <xdr:colOff>127000</xdr:colOff>
      <xdr:row>35</xdr:row>
      <xdr:rowOff>39878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025045"/>
          <a:ext cx="8382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33249</xdr:rowOff>
    </xdr:from>
    <xdr:to>
      <xdr:col>81</xdr:col>
      <xdr:colOff>50800</xdr:colOff>
      <xdr:row>35</xdr:row>
      <xdr:rowOff>24295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5348199"/>
          <a:ext cx="889000" cy="6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33249</xdr:rowOff>
    </xdr:from>
    <xdr:to>
      <xdr:col>76</xdr:col>
      <xdr:colOff>114300</xdr:colOff>
      <xdr:row>35</xdr:row>
      <xdr:rowOff>79388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5348199"/>
          <a:ext cx="889000" cy="7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20891</xdr:rowOff>
    </xdr:from>
    <xdr:to>
      <xdr:col>76</xdr:col>
      <xdr:colOff>165100</xdr:colOff>
      <xdr:row>34</xdr:row>
      <xdr:rowOff>122491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113618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9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79388</xdr:rowOff>
    </xdr:from>
    <xdr:to>
      <xdr:col>71</xdr:col>
      <xdr:colOff>177800</xdr:colOff>
      <xdr:row>35</xdr:row>
      <xdr:rowOff>133680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0801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162357</xdr:rowOff>
    </xdr:from>
    <xdr:to>
      <xdr:col>72</xdr:col>
      <xdr:colOff>38100</xdr:colOff>
      <xdr:row>37</xdr:row>
      <xdr:rowOff>92507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83634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152222</xdr:rowOff>
    </xdr:from>
    <xdr:to>
      <xdr:col>67</xdr:col>
      <xdr:colOff>101600</xdr:colOff>
      <xdr:row>37</xdr:row>
      <xdr:rowOff>82372</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73499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160528</xdr:rowOff>
    </xdr:from>
    <xdr:to>
      <xdr:col>85</xdr:col>
      <xdr:colOff>177800</xdr:colOff>
      <xdr:row>35</xdr:row>
      <xdr:rowOff>90678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11955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4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144945</xdr:rowOff>
    </xdr:from>
    <xdr:to>
      <xdr:col>81</xdr:col>
      <xdr:colOff>101600</xdr:colOff>
      <xdr:row>35</xdr:row>
      <xdr:rowOff>75095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9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91622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7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153899</xdr:rowOff>
    </xdr:from>
    <xdr:to>
      <xdr:col>76</xdr:col>
      <xdr:colOff>165100</xdr:colOff>
      <xdr:row>31</xdr:row>
      <xdr:rowOff>84049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29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100576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07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28588</xdr:rowOff>
    </xdr:from>
    <xdr:to>
      <xdr:col>72</xdr:col>
      <xdr:colOff>38100</xdr:colOff>
      <xdr:row>35</xdr:row>
      <xdr:rowOff>130188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146715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0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82880</xdr:rowOff>
    </xdr:from>
    <xdr:to>
      <xdr:col>67</xdr:col>
      <xdr:colOff>101600</xdr:colOff>
      <xdr:row>36</xdr:row>
      <xdr:rowOff>13030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0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29557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70307</xdr:rowOff>
    </xdr:from>
    <xdr:to>
      <xdr:col>85</xdr:col>
      <xdr:colOff>127000</xdr:colOff>
      <xdr:row>58</xdr:row>
      <xdr:rowOff>26124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42957"/>
          <a:ext cx="838200" cy="1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26124</xdr:rowOff>
    </xdr:from>
    <xdr:to>
      <xdr:col>81</xdr:col>
      <xdr:colOff>50800</xdr:colOff>
      <xdr:row>58</xdr:row>
      <xdr:rowOff>27940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70224"/>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27940</xdr:rowOff>
    </xdr:from>
    <xdr:to>
      <xdr:col>76</xdr:col>
      <xdr:colOff>114300</xdr:colOff>
      <xdr:row>58</xdr:row>
      <xdr:rowOff>105194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72040"/>
          <a:ext cx="889000" cy="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33451</xdr:rowOff>
    </xdr:from>
    <xdr:to>
      <xdr:col>76</xdr:col>
      <xdr:colOff>165100</xdr:colOff>
      <xdr:row>56</xdr:row>
      <xdr:rowOff>135051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151578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73406</xdr:rowOff>
    </xdr:from>
    <xdr:to>
      <xdr:col>71</xdr:col>
      <xdr:colOff>177800</xdr:colOff>
      <xdr:row>58</xdr:row>
      <xdr:rowOff>105194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017506"/>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43802</xdr:rowOff>
    </xdr:from>
    <xdr:to>
      <xdr:col>72</xdr:col>
      <xdr:colOff>38100</xdr:colOff>
      <xdr:row>57</xdr:row>
      <xdr:rowOff>145402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161929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5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76822</xdr:rowOff>
    </xdr:from>
    <xdr:to>
      <xdr:col>67</xdr:col>
      <xdr:colOff>101600</xdr:colOff>
      <xdr:row>58</xdr:row>
      <xdr:rowOff>6972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4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23499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2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19507</xdr:rowOff>
    </xdr:from>
    <xdr:to>
      <xdr:col>85</xdr:col>
      <xdr:colOff>177800</xdr:colOff>
      <xdr:row>57</xdr:row>
      <xdr:rowOff>121107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169384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146774</xdr:rowOff>
    </xdr:from>
    <xdr:to>
      <xdr:col>81</xdr:col>
      <xdr:colOff>101600</xdr:colOff>
      <xdr:row>58</xdr:row>
      <xdr:rowOff>76924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68051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148590</xdr:rowOff>
    </xdr:from>
    <xdr:to>
      <xdr:col>76</xdr:col>
      <xdr:colOff>165100</xdr:colOff>
      <xdr:row>58</xdr:row>
      <xdr:rowOff>78740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69867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54394</xdr:rowOff>
    </xdr:from>
    <xdr:to>
      <xdr:col>72</xdr:col>
      <xdr:colOff>38100</xdr:colOff>
      <xdr:row>58</xdr:row>
      <xdr:rowOff>155994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147121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22606</xdr:rowOff>
    </xdr:from>
    <xdr:to>
      <xdr:col>67</xdr:col>
      <xdr:colOff>101600</xdr:colOff>
      <xdr:row>58</xdr:row>
      <xdr:rowOff>124206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115333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5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16890</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61440"/>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16890</xdr:rowOff>
    </xdr:from>
    <xdr:to>
      <xdr:col>76</xdr:col>
      <xdr:colOff>114300</xdr:colOff>
      <xdr:row>79</xdr:row>
      <xdr:rowOff>39396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61440"/>
          <a:ext cx="889000" cy="2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74307</xdr:rowOff>
    </xdr:from>
    <xdr:to>
      <xdr:col>76</xdr:col>
      <xdr:colOff>165100</xdr:colOff>
      <xdr:row>79</xdr:row>
      <xdr:rowOff>4457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20984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39396</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83946"/>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119202</xdr:rowOff>
    </xdr:from>
    <xdr:to>
      <xdr:col>72</xdr:col>
      <xdr:colOff>38100</xdr:colOff>
      <xdr:row>79</xdr:row>
      <xdr:rowOff>49352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65879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135534</xdr:rowOff>
    </xdr:from>
    <xdr:to>
      <xdr:col>67</xdr:col>
      <xdr:colOff>101600</xdr:colOff>
      <xdr:row>79</xdr:row>
      <xdr:rowOff>65684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82211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137540</xdr:rowOff>
    </xdr:from>
    <xdr:to>
      <xdr:col>76</xdr:col>
      <xdr:colOff>165100</xdr:colOff>
      <xdr:row>79</xdr:row>
      <xdr:rowOff>67690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58817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160046</xdr:rowOff>
    </xdr:from>
    <xdr:to>
      <xdr:col>72</xdr:col>
      <xdr:colOff>38100</xdr:colOff>
      <xdr:row>79</xdr:row>
      <xdr:rowOff>90196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81323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5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138466</xdr:rowOff>
    </xdr:from>
    <xdr:to>
      <xdr:col>85</xdr:col>
      <xdr:colOff>127000</xdr:colOff>
      <xdr:row>97</xdr:row>
      <xdr:rowOff>158598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69116"/>
          <a:ext cx="8382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153462</xdr:rowOff>
    </xdr:from>
    <xdr:to>
      <xdr:col>81</xdr:col>
      <xdr:colOff>50800</xdr:colOff>
      <xdr:row>97</xdr:row>
      <xdr:rowOff>158598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84112"/>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153462</xdr:rowOff>
    </xdr:from>
    <xdr:to>
      <xdr:col>76</xdr:col>
      <xdr:colOff>114300</xdr:colOff>
      <xdr:row>97</xdr:row>
      <xdr:rowOff>154605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8411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81257</xdr:rowOff>
    </xdr:from>
    <xdr:to>
      <xdr:col>76</xdr:col>
      <xdr:colOff>165100</xdr:colOff>
      <xdr:row>97</xdr:row>
      <xdr:rowOff>11407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27934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154605</xdr:rowOff>
    </xdr:from>
    <xdr:to>
      <xdr:col>71</xdr:col>
      <xdr:colOff>177800</xdr:colOff>
      <xdr:row>97</xdr:row>
      <xdr:rowOff>165700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85255"/>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70101</xdr:rowOff>
    </xdr:from>
    <xdr:to>
      <xdr:col>72</xdr:col>
      <xdr:colOff>38100</xdr:colOff>
      <xdr:row>98</xdr:row>
      <xdr:rowOff>251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70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67725</xdr:rowOff>
    </xdr:from>
    <xdr:to>
      <xdr:col>67</xdr:col>
      <xdr:colOff>101600</xdr:colOff>
      <xdr:row>97</xdr:row>
      <xdr:rowOff>169325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6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7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87666</xdr:rowOff>
    </xdr:from>
    <xdr:to>
      <xdr:col>85</xdr:col>
      <xdr:colOff>177800</xdr:colOff>
      <xdr:row>98</xdr:row>
      <xdr:rowOff>17816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66093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107798</xdr:rowOff>
    </xdr:from>
    <xdr:to>
      <xdr:col>81</xdr:col>
      <xdr:colOff>101600</xdr:colOff>
      <xdr:row>98</xdr:row>
      <xdr:rowOff>37948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29075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102662</xdr:rowOff>
    </xdr:from>
    <xdr:to>
      <xdr:col>76</xdr:col>
      <xdr:colOff>165100</xdr:colOff>
      <xdr:row>98</xdr:row>
      <xdr:rowOff>32812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23939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103805</xdr:rowOff>
    </xdr:from>
    <xdr:to>
      <xdr:col>72</xdr:col>
      <xdr:colOff>38100</xdr:colOff>
      <xdr:row>98</xdr:row>
      <xdr:rowOff>33955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25082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114900</xdr:rowOff>
    </xdr:from>
    <xdr:to>
      <xdr:col>67</xdr:col>
      <xdr:colOff>101600</xdr:colOff>
      <xdr:row>98</xdr:row>
      <xdr:rowOff>45050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4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36177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33579</xdr:rowOff>
    </xdr:from>
    <xdr:to>
      <xdr:col>107</xdr:col>
      <xdr:colOff>101600</xdr:colOff>
      <xdr:row>38</xdr:row>
      <xdr:rowOff>135179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151706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71069</xdr:rowOff>
    </xdr:from>
    <xdr:to>
      <xdr:col>102</xdr:col>
      <xdr:colOff>165100</xdr:colOff>
      <xdr:row>39</xdr:row>
      <xdr:rowOff>1219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17746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88443</xdr:rowOff>
    </xdr:from>
    <xdr:to>
      <xdr:col>98</xdr:col>
      <xdr:colOff>38100</xdr:colOff>
      <xdr:row>39</xdr:row>
      <xdr:rowOff>18593</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35120</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87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個別項目に関して、概ね平均を下回る結果となっている。一方、消防費に関しては平均を上回っている。これは、人口に対して、負担している消防組合への支出が大きいことを意味しているものの、川越地区消防の新庁舎建設などの事業が予定されており、今後適正な負担比率の検討などにより、健全な財政運営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昨年度に引き続き、財政調整基金への元金、利子積立を行い、基金残高の増加が図れた。しかしながら、実質単年度収支はマイナスであり、今後適正な財政運営に努める必要が強くある。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全会計を合わせた標準財政規模比は</a:t>
          </a:r>
          <a:r>
            <a:rPr kumimoji="1" lang="en-US" altLang="ja-JP" sz="1400">
              <a:latin typeface="ＭＳ ゴシック" pitchFamily="49" charset="-128"/>
              <a:ea typeface="ＭＳ ゴシック" pitchFamily="49" charset="-128"/>
            </a:rPr>
            <a:t>21.26</a:t>
          </a:r>
          <a:r>
            <a:rPr kumimoji="1" lang="ja-JP" altLang="en-US" sz="1400">
              <a:latin typeface="ＭＳ ゴシック" pitchFamily="49" charset="-128"/>
              <a:ea typeface="ＭＳ ゴシック" pitchFamily="49" charset="-128"/>
            </a:rPr>
            <a:t>％の黒字となった。一般会計は標準財政規模比</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％以上の黒字を堅持しており、健全な財政運営ができている。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その他の特別会計においても、概ね同等水準にて黒字を維持できている。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40" zoomScaleNormal="40"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604" t="s">
        <v>83</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84</v>
      </c>
      <c r="C2" s="176"/>
      <c r="D2" s="177"/>
    </row>
    <row r="3" spans="1:119" ht="18.75" customHeight="1" thickBot="1">
      <c r="A3" s="175"/>
      <c r="B3" s="605" t="s">
        <v>85</v>
      </c>
      <c r="C3" s="606"/>
      <c r="D3" s="606"/>
      <c r="E3" s="607"/>
      <c r="F3" s="607"/>
      <c r="G3" s="607"/>
      <c r="H3" s="607"/>
      <c r="I3" s="607"/>
      <c r="J3" s="607"/>
      <c r="K3" s="607"/>
      <c r="L3" s="607" t="s">
        <v>86</v>
      </c>
      <c r="M3" s="607"/>
      <c r="N3" s="607"/>
      <c r="O3" s="607"/>
      <c r="P3" s="607"/>
      <c r="Q3" s="607"/>
      <c r="R3" s="610"/>
      <c r="S3" s="610"/>
      <c r="T3" s="610"/>
      <c r="U3" s="610"/>
      <c r="V3" s="611"/>
      <c r="W3" s="501" t="s">
        <v>87</v>
      </c>
      <c r="X3" s="502"/>
      <c r="Y3" s="502"/>
      <c r="Z3" s="502"/>
      <c r="AA3" s="502"/>
      <c r="AB3" s="606"/>
      <c r="AC3" s="610" t="s">
        <v>88</v>
      </c>
      <c r="AD3" s="502"/>
      <c r="AE3" s="502"/>
      <c r="AF3" s="502"/>
      <c r="AG3" s="502"/>
      <c r="AH3" s="502"/>
      <c r="AI3" s="502"/>
      <c r="AJ3" s="502"/>
      <c r="AK3" s="502"/>
      <c r="AL3" s="572"/>
      <c r="AM3" s="501" t="s">
        <v>89</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90</v>
      </c>
      <c r="BO3" s="502"/>
      <c r="BP3" s="502"/>
      <c r="BQ3" s="502"/>
      <c r="BR3" s="502"/>
      <c r="BS3" s="502"/>
      <c r="BT3" s="502"/>
      <c r="BU3" s="572"/>
      <c r="BV3" s="501" t="s">
        <v>91</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92</v>
      </c>
      <c r="CU3" s="502"/>
      <c r="CV3" s="502"/>
      <c r="CW3" s="502"/>
      <c r="CX3" s="502"/>
      <c r="CY3" s="502"/>
      <c r="CZ3" s="502"/>
      <c r="DA3" s="572"/>
      <c r="DB3" s="501" t="s">
        <v>93</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94</v>
      </c>
      <c r="AZ4" s="459"/>
      <c r="BA4" s="459"/>
      <c r="BB4" s="459"/>
      <c r="BC4" s="459"/>
      <c r="BD4" s="459"/>
      <c r="BE4" s="459"/>
      <c r="BF4" s="459"/>
      <c r="BG4" s="459"/>
      <c r="BH4" s="459"/>
      <c r="BI4" s="459"/>
      <c r="BJ4" s="459"/>
      <c r="BK4" s="459"/>
      <c r="BL4" s="459"/>
      <c r="BM4" s="460"/>
      <c r="BN4" s="461">
        <v>8133017</v>
      </c>
      <c r="BO4" s="462"/>
      <c r="BP4" s="462"/>
      <c r="BQ4" s="462"/>
      <c r="BR4" s="462"/>
      <c r="BS4" s="462"/>
      <c r="BT4" s="462"/>
      <c r="BU4" s="463"/>
      <c r="BV4" s="461">
        <v>8556768</v>
      </c>
      <c r="BW4" s="462"/>
      <c r="BX4" s="462"/>
      <c r="BY4" s="462"/>
      <c r="BZ4" s="462"/>
      <c r="CA4" s="462"/>
      <c r="CB4" s="462"/>
      <c r="CC4" s="463"/>
      <c r="CD4" s="598" t="s">
        <v>95</v>
      </c>
      <c r="CE4" s="599"/>
      <c r="CF4" s="599"/>
      <c r="CG4" s="599"/>
      <c r="CH4" s="599"/>
      <c r="CI4" s="599"/>
      <c r="CJ4" s="599"/>
      <c r="CK4" s="599"/>
      <c r="CL4" s="599"/>
      <c r="CM4" s="599"/>
      <c r="CN4" s="599"/>
      <c r="CO4" s="599"/>
      <c r="CP4" s="599"/>
      <c r="CQ4" s="599"/>
      <c r="CR4" s="599"/>
      <c r="CS4" s="600"/>
      <c r="CT4" s="601">
        <v>7.4</v>
      </c>
      <c r="CU4" s="602"/>
      <c r="CV4" s="602"/>
      <c r="CW4" s="602"/>
      <c r="CX4" s="602"/>
      <c r="CY4" s="602"/>
      <c r="CZ4" s="602"/>
      <c r="DA4" s="603"/>
      <c r="DB4" s="601">
        <v>9.6999999999999993</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96</v>
      </c>
      <c r="AN5" s="389"/>
      <c r="AO5" s="389"/>
      <c r="AP5" s="389"/>
      <c r="AQ5" s="389"/>
      <c r="AR5" s="389"/>
      <c r="AS5" s="389"/>
      <c r="AT5" s="390"/>
      <c r="AU5" s="490" t="s">
        <v>97</v>
      </c>
      <c r="AV5" s="491"/>
      <c r="AW5" s="491"/>
      <c r="AX5" s="491"/>
      <c r="AY5" s="446" t="s">
        <v>98</v>
      </c>
      <c r="AZ5" s="447"/>
      <c r="BA5" s="447"/>
      <c r="BB5" s="447"/>
      <c r="BC5" s="447"/>
      <c r="BD5" s="447"/>
      <c r="BE5" s="447"/>
      <c r="BF5" s="447"/>
      <c r="BG5" s="447"/>
      <c r="BH5" s="447"/>
      <c r="BI5" s="447"/>
      <c r="BJ5" s="447"/>
      <c r="BK5" s="447"/>
      <c r="BL5" s="447"/>
      <c r="BM5" s="448"/>
      <c r="BN5" s="432">
        <v>7623083</v>
      </c>
      <c r="BO5" s="433"/>
      <c r="BP5" s="433"/>
      <c r="BQ5" s="433"/>
      <c r="BR5" s="433"/>
      <c r="BS5" s="433"/>
      <c r="BT5" s="433"/>
      <c r="BU5" s="434"/>
      <c r="BV5" s="432">
        <v>7919638</v>
      </c>
      <c r="BW5" s="433"/>
      <c r="BX5" s="433"/>
      <c r="BY5" s="433"/>
      <c r="BZ5" s="433"/>
      <c r="CA5" s="433"/>
      <c r="CB5" s="433"/>
      <c r="CC5" s="434"/>
      <c r="CD5" s="472" t="s">
        <v>99</v>
      </c>
      <c r="CE5" s="392"/>
      <c r="CF5" s="392"/>
      <c r="CG5" s="392"/>
      <c r="CH5" s="392"/>
      <c r="CI5" s="392"/>
      <c r="CJ5" s="392"/>
      <c r="CK5" s="392"/>
      <c r="CL5" s="392"/>
      <c r="CM5" s="392"/>
      <c r="CN5" s="392"/>
      <c r="CO5" s="392"/>
      <c r="CP5" s="392"/>
      <c r="CQ5" s="392"/>
      <c r="CR5" s="392"/>
      <c r="CS5" s="473"/>
      <c r="CT5" s="429">
        <v>86.8</v>
      </c>
      <c r="CU5" s="430"/>
      <c r="CV5" s="430"/>
      <c r="CW5" s="430"/>
      <c r="CX5" s="430"/>
      <c r="CY5" s="430"/>
      <c r="CZ5" s="430"/>
      <c r="DA5" s="431"/>
      <c r="DB5" s="429">
        <v>80.400000000000006</v>
      </c>
      <c r="DC5" s="430"/>
      <c r="DD5" s="430"/>
      <c r="DE5" s="430"/>
      <c r="DF5" s="430"/>
      <c r="DG5" s="430"/>
      <c r="DH5" s="430"/>
      <c r="DI5" s="431"/>
    </row>
    <row r="6" spans="1:119" ht="18.75" customHeight="1">
      <c r="A6" s="175"/>
      <c r="B6" s="578" t="s">
        <v>100</v>
      </c>
      <c r="C6" s="419"/>
      <c r="D6" s="419"/>
      <c r="E6" s="579"/>
      <c r="F6" s="579"/>
      <c r="G6" s="579"/>
      <c r="H6" s="579"/>
      <c r="I6" s="579"/>
      <c r="J6" s="579"/>
      <c r="K6" s="579"/>
      <c r="L6" s="579" t="s">
        <v>101</v>
      </c>
      <c r="M6" s="579"/>
      <c r="N6" s="579"/>
      <c r="O6" s="579"/>
      <c r="P6" s="579"/>
      <c r="Q6" s="579"/>
      <c r="R6" s="417"/>
      <c r="S6" s="417"/>
      <c r="T6" s="417"/>
      <c r="U6" s="417"/>
      <c r="V6" s="585"/>
      <c r="W6" s="522" t="s">
        <v>102</v>
      </c>
      <c r="X6" s="418"/>
      <c r="Y6" s="418"/>
      <c r="Z6" s="418"/>
      <c r="AA6" s="418"/>
      <c r="AB6" s="419"/>
      <c r="AC6" s="590" t="s">
        <v>103</v>
      </c>
      <c r="AD6" s="591"/>
      <c r="AE6" s="591"/>
      <c r="AF6" s="591"/>
      <c r="AG6" s="591"/>
      <c r="AH6" s="591"/>
      <c r="AI6" s="591"/>
      <c r="AJ6" s="591"/>
      <c r="AK6" s="591"/>
      <c r="AL6" s="592"/>
      <c r="AM6" s="489" t="s">
        <v>104</v>
      </c>
      <c r="AN6" s="389"/>
      <c r="AO6" s="389"/>
      <c r="AP6" s="389"/>
      <c r="AQ6" s="389"/>
      <c r="AR6" s="389"/>
      <c r="AS6" s="389"/>
      <c r="AT6" s="390"/>
      <c r="AU6" s="490" t="s">
        <v>105</v>
      </c>
      <c r="AV6" s="491"/>
      <c r="AW6" s="491"/>
      <c r="AX6" s="491"/>
      <c r="AY6" s="446" t="s">
        <v>106</v>
      </c>
      <c r="AZ6" s="447"/>
      <c r="BA6" s="447"/>
      <c r="BB6" s="447"/>
      <c r="BC6" s="447"/>
      <c r="BD6" s="447"/>
      <c r="BE6" s="447"/>
      <c r="BF6" s="447"/>
      <c r="BG6" s="447"/>
      <c r="BH6" s="447"/>
      <c r="BI6" s="447"/>
      <c r="BJ6" s="447"/>
      <c r="BK6" s="447"/>
      <c r="BL6" s="447"/>
      <c r="BM6" s="448"/>
      <c r="BN6" s="432">
        <v>509934</v>
      </c>
      <c r="BO6" s="433"/>
      <c r="BP6" s="433"/>
      <c r="BQ6" s="433"/>
      <c r="BR6" s="433"/>
      <c r="BS6" s="433"/>
      <c r="BT6" s="433"/>
      <c r="BU6" s="434"/>
      <c r="BV6" s="432">
        <v>637130</v>
      </c>
      <c r="BW6" s="433"/>
      <c r="BX6" s="433"/>
      <c r="BY6" s="433"/>
      <c r="BZ6" s="433"/>
      <c r="CA6" s="433"/>
      <c r="CB6" s="433"/>
      <c r="CC6" s="434"/>
      <c r="CD6" s="472" t="s">
        <v>107</v>
      </c>
      <c r="CE6" s="392"/>
      <c r="CF6" s="392"/>
      <c r="CG6" s="392"/>
      <c r="CH6" s="392"/>
      <c r="CI6" s="392"/>
      <c r="CJ6" s="392"/>
      <c r="CK6" s="392"/>
      <c r="CL6" s="392"/>
      <c r="CM6" s="392"/>
      <c r="CN6" s="392"/>
      <c r="CO6" s="392"/>
      <c r="CP6" s="392"/>
      <c r="CQ6" s="392"/>
      <c r="CR6" s="392"/>
      <c r="CS6" s="473"/>
      <c r="CT6" s="575">
        <v>88.9</v>
      </c>
      <c r="CU6" s="576"/>
      <c r="CV6" s="576"/>
      <c r="CW6" s="576"/>
      <c r="CX6" s="576"/>
      <c r="CY6" s="576"/>
      <c r="CZ6" s="576"/>
      <c r="DA6" s="577"/>
      <c r="DB6" s="575">
        <v>85.5</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108</v>
      </c>
      <c r="AN7" s="389"/>
      <c r="AO7" s="389"/>
      <c r="AP7" s="389"/>
      <c r="AQ7" s="389"/>
      <c r="AR7" s="389"/>
      <c r="AS7" s="389"/>
      <c r="AT7" s="390"/>
      <c r="AU7" s="490" t="s">
        <v>109</v>
      </c>
      <c r="AV7" s="491"/>
      <c r="AW7" s="491"/>
      <c r="AX7" s="491"/>
      <c r="AY7" s="446" t="s">
        <v>110</v>
      </c>
      <c r="AZ7" s="447"/>
      <c r="BA7" s="447"/>
      <c r="BB7" s="447"/>
      <c r="BC7" s="447"/>
      <c r="BD7" s="447"/>
      <c r="BE7" s="447"/>
      <c r="BF7" s="447"/>
      <c r="BG7" s="447"/>
      <c r="BH7" s="447"/>
      <c r="BI7" s="447"/>
      <c r="BJ7" s="447"/>
      <c r="BK7" s="447"/>
      <c r="BL7" s="447"/>
      <c r="BM7" s="448"/>
      <c r="BN7" s="432">
        <v>110276</v>
      </c>
      <c r="BO7" s="433"/>
      <c r="BP7" s="433"/>
      <c r="BQ7" s="433"/>
      <c r="BR7" s="433"/>
      <c r="BS7" s="433"/>
      <c r="BT7" s="433"/>
      <c r="BU7" s="434"/>
      <c r="BV7" s="432">
        <v>93170</v>
      </c>
      <c r="BW7" s="433"/>
      <c r="BX7" s="433"/>
      <c r="BY7" s="433"/>
      <c r="BZ7" s="433"/>
      <c r="CA7" s="433"/>
      <c r="CB7" s="433"/>
      <c r="CC7" s="434"/>
      <c r="CD7" s="472" t="s">
        <v>111</v>
      </c>
      <c r="CE7" s="392"/>
      <c r="CF7" s="392"/>
      <c r="CG7" s="392"/>
      <c r="CH7" s="392"/>
      <c r="CI7" s="392"/>
      <c r="CJ7" s="392"/>
      <c r="CK7" s="392"/>
      <c r="CL7" s="392"/>
      <c r="CM7" s="392"/>
      <c r="CN7" s="392"/>
      <c r="CO7" s="392"/>
      <c r="CP7" s="392"/>
      <c r="CQ7" s="392"/>
      <c r="CR7" s="392"/>
      <c r="CS7" s="473"/>
      <c r="CT7" s="432">
        <v>5381562</v>
      </c>
      <c r="CU7" s="433"/>
      <c r="CV7" s="433"/>
      <c r="CW7" s="433"/>
      <c r="CX7" s="433"/>
      <c r="CY7" s="433"/>
      <c r="CZ7" s="433"/>
      <c r="DA7" s="434"/>
      <c r="DB7" s="432">
        <v>5582414</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112</v>
      </c>
      <c r="AN8" s="389"/>
      <c r="AO8" s="389"/>
      <c r="AP8" s="389"/>
      <c r="AQ8" s="389"/>
      <c r="AR8" s="389"/>
      <c r="AS8" s="389"/>
      <c r="AT8" s="390"/>
      <c r="AU8" s="490" t="s">
        <v>113</v>
      </c>
      <c r="AV8" s="491"/>
      <c r="AW8" s="491"/>
      <c r="AX8" s="491"/>
      <c r="AY8" s="446" t="s">
        <v>114</v>
      </c>
      <c r="AZ8" s="447"/>
      <c r="BA8" s="447"/>
      <c r="BB8" s="447"/>
      <c r="BC8" s="447"/>
      <c r="BD8" s="447"/>
      <c r="BE8" s="447"/>
      <c r="BF8" s="447"/>
      <c r="BG8" s="447"/>
      <c r="BH8" s="447"/>
      <c r="BI8" s="447"/>
      <c r="BJ8" s="447"/>
      <c r="BK8" s="447"/>
      <c r="BL8" s="447"/>
      <c r="BM8" s="448"/>
      <c r="BN8" s="432">
        <v>399658</v>
      </c>
      <c r="BO8" s="433"/>
      <c r="BP8" s="433"/>
      <c r="BQ8" s="433"/>
      <c r="BR8" s="433"/>
      <c r="BS8" s="433"/>
      <c r="BT8" s="433"/>
      <c r="BU8" s="434"/>
      <c r="BV8" s="432">
        <v>543960</v>
      </c>
      <c r="BW8" s="433"/>
      <c r="BX8" s="433"/>
      <c r="BY8" s="433"/>
      <c r="BZ8" s="433"/>
      <c r="CA8" s="433"/>
      <c r="CB8" s="433"/>
      <c r="CC8" s="434"/>
      <c r="CD8" s="472" t="s">
        <v>115</v>
      </c>
      <c r="CE8" s="392"/>
      <c r="CF8" s="392"/>
      <c r="CG8" s="392"/>
      <c r="CH8" s="392"/>
      <c r="CI8" s="392"/>
      <c r="CJ8" s="392"/>
      <c r="CK8" s="392"/>
      <c r="CL8" s="392"/>
      <c r="CM8" s="392"/>
      <c r="CN8" s="392"/>
      <c r="CO8" s="392"/>
      <c r="CP8" s="392"/>
      <c r="CQ8" s="392"/>
      <c r="CR8" s="392"/>
      <c r="CS8" s="473"/>
      <c r="CT8" s="535">
        <v>0.75</v>
      </c>
      <c r="CU8" s="536"/>
      <c r="CV8" s="536"/>
      <c r="CW8" s="536"/>
      <c r="CX8" s="536"/>
      <c r="CY8" s="536"/>
      <c r="CZ8" s="536"/>
      <c r="DA8" s="537"/>
      <c r="DB8" s="535">
        <v>0.77</v>
      </c>
      <c r="DC8" s="536"/>
      <c r="DD8" s="536"/>
      <c r="DE8" s="536"/>
      <c r="DF8" s="536"/>
      <c r="DG8" s="536"/>
      <c r="DH8" s="536"/>
      <c r="DI8" s="537"/>
    </row>
    <row r="9" spans="1:119" ht="18.75" customHeight="1" thickBot="1">
      <c r="A9" s="175"/>
      <c r="B9" s="564" t="s">
        <v>116</v>
      </c>
      <c r="C9" s="565"/>
      <c r="D9" s="565"/>
      <c r="E9" s="565"/>
      <c r="F9" s="565"/>
      <c r="G9" s="565"/>
      <c r="H9" s="565"/>
      <c r="I9" s="565"/>
      <c r="J9" s="565"/>
      <c r="K9" s="483"/>
      <c r="L9" s="566" t="s">
        <v>117</v>
      </c>
      <c r="M9" s="567"/>
      <c r="N9" s="567"/>
      <c r="O9" s="567"/>
      <c r="P9" s="567"/>
      <c r="Q9" s="568"/>
      <c r="R9" s="569">
        <v>19378</v>
      </c>
      <c r="S9" s="570"/>
      <c r="T9" s="570"/>
      <c r="U9" s="570"/>
      <c r="V9" s="571"/>
      <c r="W9" s="501" t="s">
        <v>118</v>
      </c>
      <c r="X9" s="502"/>
      <c r="Y9" s="502"/>
      <c r="Z9" s="502"/>
      <c r="AA9" s="502"/>
      <c r="AB9" s="502"/>
      <c r="AC9" s="502"/>
      <c r="AD9" s="502"/>
      <c r="AE9" s="502"/>
      <c r="AF9" s="502"/>
      <c r="AG9" s="502"/>
      <c r="AH9" s="502"/>
      <c r="AI9" s="502"/>
      <c r="AJ9" s="502"/>
      <c r="AK9" s="502"/>
      <c r="AL9" s="572"/>
      <c r="AM9" s="489" t="s">
        <v>119</v>
      </c>
      <c r="AN9" s="389"/>
      <c r="AO9" s="389"/>
      <c r="AP9" s="389"/>
      <c r="AQ9" s="389"/>
      <c r="AR9" s="389"/>
      <c r="AS9" s="389"/>
      <c r="AT9" s="390"/>
      <c r="AU9" s="490" t="s">
        <v>120</v>
      </c>
      <c r="AV9" s="491"/>
      <c r="AW9" s="491"/>
      <c r="AX9" s="491"/>
      <c r="AY9" s="446" t="s">
        <v>121</v>
      </c>
      <c r="AZ9" s="447"/>
      <c r="BA9" s="447"/>
      <c r="BB9" s="447"/>
      <c r="BC9" s="447"/>
      <c r="BD9" s="447"/>
      <c r="BE9" s="447"/>
      <c r="BF9" s="447"/>
      <c r="BG9" s="447"/>
      <c r="BH9" s="447"/>
      <c r="BI9" s="447"/>
      <c r="BJ9" s="447"/>
      <c r="BK9" s="447"/>
      <c r="BL9" s="447"/>
      <c r="BM9" s="448"/>
      <c r="BN9" s="432">
        <v>-144302</v>
      </c>
      <c r="BO9" s="433"/>
      <c r="BP9" s="433"/>
      <c r="BQ9" s="433"/>
      <c r="BR9" s="433"/>
      <c r="BS9" s="433"/>
      <c r="BT9" s="433"/>
      <c r="BU9" s="434"/>
      <c r="BV9" s="432">
        <v>-57427</v>
      </c>
      <c r="BW9" s="433"/>
      <c r="BX9" s="433"/>
      <c r="BY9" s="433"/>
      <c r="BZ9" s="433"/>
      <c r="CA9" s="433"/>
      <c r="CB9" s="433"/>
      <c r="CC9" s="434"/>
      <c r="CD9" s="472" t="s">
        <v>122</v>
      </c>
      <c r="CE9" s="392"/>
      <c r="CF9" s="392"/>
      <c r="CG9" s="392"/>
      <c r="CH9" s="392"/>
      <c r="CI9" s="392"/>
      <c r="CJ9" s="392"/>
      <c r="CK9" s="392"/>
      <c r="CL9" s="392"/>
      <c r="CM9" s="392"/>
      <c r="CN9" s="392"/>
      <c r="CO9" s="392"/>
      <c r="CP9" s="392"/>
      <c r="CQ9" s="392"/>
      <c r="CR9" s="392"/>
      <c r="CS9" s="473"/>
      <c r="CT9" s="429">
        <v>9.6999999999999993</v>
      </c>
      <c r="CU9" s="430"/>
      <c r="CV9" s="430"/>
      <c r="CW9" s="430"/>
      <c r="CX9" s="430"/>
      <c r="CY9" s="430"/>
      <c r="CZ9" s="430"/>
      <c r="DA9" s="431"/>
      <c r="DB9" s="429">
        <v>8.6999999999999993</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123</v>
      </c>
      <c r="M10" s="389"/>
      <c r="N10" s="389"/>
      <c r="O10" s="389"/>
      <c r="P10" s="389"/>
      <c r="Q10" s="390"/>
      <c r="R10" s="385">
        <v>20788</v>
      </c>
      <c r="S10" s="386"/>
      <c r="T10" s="386"/>
      <c r="U10" s="386"/>
      <c r="V10" s="445"/>
      <c r="W10" s="573"/>
      <c r="X10" s="383"/>
      <c r="Y10" s="383"/>
      <c r="Z10" s="383"/>
      <c r="AA10" s="383"/>
      <c r="AB10" s="383"/>
      <c r="AC10" s="383"/>
      <c r="AD10" s="383"/>
      <c r="AE10" s="383"/>
      <c r="AF10" s="383"/>
      <c r="AG10" s="383"/>
      <c r="AH10" s="383"/>
      <c r="AI10" s="383"/>
      <c r="AJ10" s="383"/>
      <c r="AK10" s="383"/>
      <c r="AL10" s="574"/>
      <c r="AM10" s="489" t="s">
        <v>124</v>
      </c>
      <c r="AN10" s="389"/>
      <c r="AO10" s="389"/>
      <c r="AP10" s="389"/>
      <c r="AQ10" s="389"/>
      <c r="AR10" s="389"/>
      <c r="AS10" s="389"/>
      <c r="AT10" s="390"/>
      <c r="AU10" s="490" t="s">
        <v>97</v>
      </c>
      <c r="AV10" s="491"/>
      <c r="AW10" s="491"/>
      <c r="AX10" s="491"/>
      <c r="AY10" s="446" t="s">
        <v>125</v>
      </c>
      <c r="AZ10" s="447"/>
      <c r="BA10" s="447"/>
      <c r="BB10" s="447"/>
      <c r="BC10" s="447"/>
      <c r="BD10" s="447"/>
      <c r="BE10" s="447"/>
      <c r="BF10" s="447"/>
      <c r="BG10" s="447"/>
      <c r="BH10" s="447"/>
      <c r="BI10" s="447"/>
      <c r="BJ10" s="447"/>
      <c r="BK10" s="447"/>
      <c r="BL10" s="447"/>
      <c r="BM10" s="448"/>
      <c r="BN10" s="432">
        <v>288</v>
      </c>
      <c r="BO10" s="433"/>
      <c r="BP10" s="433"/>
      <c r="BQ10" s="433"/>
      <c r="BR10" s="433"/>
      <c r="BS10" s="433"/>
      <c r="BT10" s="433"/>
      <c r="BU10" s="434"/>
      <c r="BV10" s="432">
        <v>269512</v>
      </c>
      <c r="BW10" s="433"/>
      <c r="BX10" s="433"/>
      <c r="BY10" s="433"/>
      <c r="BZ10" s="433"/>
      <c r="CA10" s="433"/>
      <c r="CB10" s="433"/>
      <c r="CC10" s="434"/>
      <c r="CD10" s="178" t="s">
        <v>126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564"/>
      <c r="C11" s="565"/>
      <c r="D11" s="565"/>
      <c r="E11" s="565"/>
      <c r="F11" s="565"/>
      <c r="G11" s="565"/>
      <c r="H11" s="565"/>
      <c r="I11" s="565"/>
      <c r="J11" s="565"/>
      <c r="K11" s="483"/>
      <c r="L11" s="393" t="s">
        <v>127</v>
      </c>
      <c r="M11" s="394"/>
      <c r="N11" s="394"/>
      <c r="O11" s="394"/>
      <c r="P11" s="394"/>
      <c r="Q11" s="395"/>
      <c r="R11" s="561" t="s">
        <v>128</v>
      </c>
      <c r="S11" s="562"/>
      <c r="T11" s="562"/>
      <c r="U11" s="562"/>
      <c r="V11" s="563"/>
      <c r="W11" s="573"/>
      <c r="X11" s="383"/>
      <c r="Y11" s="383"/>
      <c r="Z11" s="383"/>
      <c r="AA11" s="383"/>
      <c r="AB11" s="383"/>
      <c r="AC11" s="383"/>
      <c r="AD11" s="383"/>
      <c r="AE11" s="383"/>
      <c r="AF11" s="383"/>
      <c r="AG11" s="383"/>
      <c r="AH11" s="383"/>
      <c r="AI11" s="383"/>
      <c r="AJ11" s="383"/>
      <c r="AK11" s="383"/>
      <c r="AL11" s="574"/>
      <c r="AM11" s="489" t="s">
        <v>129</v>
      </c>
      <c r="AN11" s="389"/>
      <c r="AO11" s="389"/>
      <c r="AP11" s="389"/>
      <c r="AQ11" s="389"/>
      <c r="AR11" s="389"/>
      <c r="AS11" s="389"/>
      <c r="AT11" s="390"/>
      <c r="AU11" s="490" t="s">
        <v>105</v>
      </c>
      <c r="AV11" s="491"/>
      <c r="AW11" s="491"/>
      <c r="AX11" s="491"/>
      <c r="AY11" s="446" t="s">
        <v>130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131</v>
      </c>
      <c r="CE11" s="392"/>
      <c r="CF11" s="392"/>
      <c r="CG11" s="392"/>
      <c r="CH11" s="392"/>
      <c r="CI11" s="392"/>
      <c r="CJ11" s="392"/>
      <c r="CK11" s="392"/>
      <c r="CL11" s="392"/>
      <c r="CM11" s="392"/>
      <c r="CN11" s="392"/>
      <c r="CO11" s="392"/>
      <c r="CP11" s="392"/>
      <c r="CQ11" s="392"/>
      <c r="CR11" s="392"/>
      <c r="CS11" s="473"/>
      <c r="CT11" s="535" t="s">
        <v>132</v>
      </c>
      <c r="CU11" s="536"/>
      <c r="CV11" s="536"/>
      <c r="CW11" s="536"/>
      <c r="CX11" s="536"/>
      <c r="CY11" s="536"/>
      <c r="CZ11" s="536"/>
      <c r="DA11" s="537"/>
      <c r="DB11" s="535" t="s">
        <v>133</v>
      </c>
      <c r="DC11" s="536"/>
      <c r="DD11" s="536"/>
      <c r="DE11" s="536"/>
      <c r="DF11" s="536"/>
      <c r="DG11" s="536"/>
      <c r="DH11" s="536"/>
      <c r="DI11" s="537"/>
    </row>
    <row r="12" spans="1:119" ht="18.75" customHeight="1">
      <c r="A12" s="175"/>
      <c r="B12" s="538" t="s">
        <v>134</v>
      </c>
      <c r="C12" s="539"/>
      <c r="D12" s="539"/>
      <c r="E12" s="539"/>
      <c r="F12" s="539"/>
      <c r="G12" s="539"/>
      <c r="H12" s="539"/>
      <c r="I12" s="539"/>
      <c r="J12" s="539"/>
      <c r="K12" s="540"/>
      <c r="L12" s="547" t="s">
        <v>135</v>
      </c>
      <c r="M12" s="548"/>
      <c r="N12" s="548"/>
      <c r="O12" s="548"/>
      <c r="P12" s="548"/>
      <c r="Q12" s="549"/>
      <c r="R12" s="550">
        <v>19188</v>
      </c>
      <c r="S12" s="551"/>
      <c r="T12" s="551"/>
      <c r="U12" s="551"/>
      <c r="V12" s="552"/>
      <c r="W12" s="553" t="s">
        <v>1</v>
      </c>
      <c r="X12" s="491"/>
      <c r="Y12" s="491"/>
      <c r="Z12" s="491"/>
      <c r="AA12" s="491"/>
      <c r="AB12" s="554"/>
      <c r="AC12" s="555" t="s">
        <v>136</v>
      </c>
      <c r="AD12" s="556"/>
      <c r="AE12" s="556"/>
      <c r="AF12" s="556"/>
      <c r="AG12" s="557"/>
      <c r="AH12" s="555" t="s">
        <v>137</v>
      </c>
      <c r="AI12" s="556"/>
      <c r="AJ12" s="556"/>
      <c r="AK12" s="556"/>
      <c r="AL12" s="558"/>
      <c r="AM12" s="489" t="s">
        <v>138</v>
      </c>
      <c r="AN12" s="389"/>
      <c r="AO12" s="389"/>
      <c r="AP12" s="389"/>
      <c r="AQ12" s="389"/>
      <c r="AR12" s="389"/>
      <c r="AS12" s="389"/>
      <c r="AT12" s="390"/>
      <c r="AU12" s="490" t="s">
        <v>105</v>
      </c>
      <c r="AV12" s="491"/>
      <c r="AW12" s="491"/>
      <c r="AX12" s="491"/>
      <c r="AY12" s="446" t="s">
        <v>139</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132</v>
      </c>
      <c r="CU12" s="536"/>
      <c r="CV12" s="536"/>
      <c r="CW12" s="536"/>
      <c r="CX12" s="536"/>
      <c r="CY12" s="536"/>
      <c r="CZ12" s="536"/>
      <c r="DA12" s="537"/>
      <c r="DB12" s="535" t="s">
        <v>133</v>
      </c>
      <c r="DC12" s="536"/>
      <c r="DD12" s="536"/>
      <c r="DE12" s="536"/>
      <c r="DF12" s="536"/>
      <c r="DG12" s="536"/>
      <c r="DH12" s="536"/>
      <c r="DI12" s="537"/>
    </row>
    <row r="13" spans="1:119" ht="18.75" customHeight="1">
      <c r="A13" s="175"/>
      <c r="B13" s="541"/>
      <c r="C13" s="542"/>
      <c r="D13" s="542"/>
      <c r="E13" s="542"/>
      <c r="F13" s="542"/>
      <c r="G13" s="542"/>
      <c r="H13" s="542"/>
      <c r="I13" s="542"/>
      <c r="J13" s="542"/>
      <c r="K13" s="543"/>
      <c r="L13" s="184"/>
      <c r="M13" s="516" t="s">
        <v>141</v>
      </c>
      <c r="N13" s="517"/>
      <c r="O13" s="517"/>
      <c r="P13" s="517"/>
      <c r="Q13" s="518"/>
      <c r="R13" s="519">
        <v>18777</v>
      </c>
      <c r="S13" s="520"/>
      <c r="T13" s="520"/>
      <c r="U13" s="520"/>
      <c r="V13" s="521"/>
      <c r="W13" s="522" t="s">
        <v>142</v>
      </c>
      <c r="X13" s="418"/>
      <c r="Y13" s="418"/>
      <c r="Z13" s="418"/>
      <c r="AA13" s="418"/>
      <c r="AB13" s="419"/>
      <c r="AC13" s="385">
        <v>574</v>
      </c>
      <c r="AD13" s="386"/>
      <c r="AE13" s="386"/>
      <c r="AF13" s="386"/>
      <c r="AG13" s="387"/>
      <c r="AH13" s="385">
        <v>673</v>
      </c>
      <c r="AI13" s="386"/>
      <c r="AJ13" s="386"/>
      <c r="AK13" s="386"/>
      <c r="AL13" s="445"/>
      <c r="AM13" s="489" t="s">
        <v>143</v>
      </c>
      <c r="AN13" s="389"/>
      <c r="AO13" s="389"/>
      <c r="AP13" s="389"/>
      <c r="AQ13" s="389"/>
      <c r="AR13" s="389"/>
      <c r="AS13" s="389"/>
      <c r="AT13" s="390"/>
      <c r="AU13" s="490" t="s">
        <v>109</v>
      </c>
      <c r="AV13" s="491"/>
      <c r="AW13" s="491"/>
      <c r="AX13" s="491"/>
      <c r="AY13" s="446" t="s">
        <v>144</v>
      </c>
      <c r="AZ13" s="447"/>
      <c r="BA13" s="447"/>
      <c r="BB13" s="447"/>
      <c r="BC13" s="447"/>
      <c r="BD13" s="447"/>
      <c r="BE13" s="447"/>
      <c r="BF13" s="447"/>
      <c r="BG13" s="447"/>
      <c r="BH13" s="447"/>
      <c r="BI13" s="447"/>
      <c r="BJ13" s="447"/>
      <c r="BK13" s="447"/>
      <c r="BL13" s="447"/>
      <c r="BM13" s="448"/>
      <c r="BN13" s="432">
        <v>-144014</v>
      </c>
      <c r="BO13" s="433"/>
      <c r="BP13" s="433"/>
      <c r="BQ13" s="433"/>
      <c r="BR13" s="433"/>
      <c r="BS13" s="433"/>
      <c r="BT13" s="433"/>
      <c r="BU13" s="434"/>
      <c r="BV13" s="432">
        <v>212085</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3.5</v>
      </c>
      <c r="CU13" s="430"/>
      <c r="CV13" s="430"/>
      <c r="CW13" s="430"/>
      <c r="CX13" s="430"/>
      <c r="CY13" s="430"/>
      <c r="CZ13" s="430"/>
      <c r="DA13" s="431"/>
      <c r="DB13" s="429">
        <v>3.9</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146</v>
      </c>
      <c r="M14" s="559"/>
      <c r="N14" s="559"/>
      <c r="O14" s="559"/>
      <c r="P14" s="559"/>
      <c r="Q14" s="560"/>
      <c r="R14" s="519">
        <v>19345</v>
      </c>
      <c r="S14" s="520"/>
      <c r="T14" s="520"/>
      <c r="U14" s="520"/>
      <c r="V14" s="521"/>
      <c r="W14" s="523"/>
      <c r="X14" s="421"/>
      <c r="Y14" s="421"/>
      <c r="Z14" s="421"/>
      <c r="AA14" s="421"/>
      <c r="AB14" s="422"/>
      <c r="AC14" s="512">
        <v>6.2</v>
      </c>
      <c r="AD14" s="513"/>
      <c r="AE14" s="513"/>
      <c r="AF14" s="513"/>
      <c r="AG14" s="514"/>
      <c r="AH14" s="512">
        <v>6.9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t="s">
        <v>133</v>
      </c>
      <c r="CU14" s="530"/>
      <c r="CV14" s="530"/>
      <c r="CW14" s="530"/>
      <c r="CX14" s="530"/>
      <c r="CY14" s="530"/>
      <c r="CZ14" s="530"/>
      <c r="DA14" s="531"/>
      <c r="DB14" s="529">
        <v>2.4</v>
      </c>
      <c r="DC14" s="530"/>
      <c r="DD14" s="530"/>
      <c r="DE14" s="530"/>
      <c r="DF14" s="530"/>
      <c r="DG14" s="530"/>
      <c r="DH14" s="530"/>
      <c r="DI14" s="531"/>
    </row>
    <row r="15" spans="1:119" ht="18.75" customHeight="1">
      <c r="A15" s="175"/>
      <c r="B15" s="541"/>
      <c r="C15" s="542"/>
      <c r="D15" s="542"/>
      <c r="E15" s="542"/>
      <c r="F15" s="542"/>
      <c r="G15" s="542"/>
      <c r="H15" s="542"/>
      <c r="I15" s="542"/>
      <c r="J15" s="542"/>
      <c r="K15" s="543"/>
      <c r="L15" s="184"/>
      <c r="M15" s="516" t="s">
        <v>148</v>
      </c>
      <c r="N15" s="517"/>
      <c r="O15" s="517"/>
      <c r="P15" s="517"/>
      <c r="Q15" s="518"/>
      <c r="R15" s="519">
        <v>18972</v>
      </c>
      <c r="S15" s="520"/>
      <c r="T15" s="520"/>
      <c r="U15" s="520"/>
      <c r="V15" s="521"/>
      <c r="W15" s="522" t="s">
        <v>149</v>
      </c>
      <c r="X15" s="418"/>
      <c r="Y15" s="418"/>
      <c r="Z15" s="418"/>
      <c r="AA15" s="418"/>
      <c r="AB15" s="419"/>
      <c r="AC15" s="385">
        <v>2863</v>
      </c>
      <c r="AD15" s="386"/>
      <c r="AE15" s="386"/>
      <c r="AF15" s="386"/>
      <c r="AG15" s="387"/>
      <c r="AH15" s="385">
        <v>3145</v>
      </c>
      <c r="AI15" s="386"/>
      <c r="AJ15" s="386"/>
      <c r="AK15" s="386"/>
      <c r="AL15" s="445"/>
      <c r="AM15" s="489"/>
      <c r="AN15" s="389"/>
      <c r="AO15" s="389"/>
      <c r="AP15" s="389"/>
      <c r="AQ15" s="389"/>
      <c r="AR15" s="389"/>
      <c r="AS15" s="389"/>
      <c r="AT15" s="390"/>
      <c r="AU15" s="490"/>
      <c r="AV15" s="491"/>
      <c r="AW15" s="491"/>
      <c r="AX15" s="491"/>
      <c r="AY15" s="458" t="s">
        <v>150</v>
      </c>
      <c r="AZ15" s="459"/>
      <c r="BA15" s="459"/>
      <c r="BB15" s="459"/>
      <c r="BC15" s="459"/>
      <c r="BD15" s="459"/>
      <c r="BE15" s="459"/>
      <c r="BF15" s="459"/>
      <c r="BG15" s="459"/>
      <c r="BH15" s="459"/>
      <c r="BI15" s="459"/>
      <c r="BJ15" s="459"/>
      <c r="BK15" s="459"/>
      <c r="BL15" s="459"/>
      <c r="BM15" s="460"/>
      <c r="BN15" s="461">
        <v>3208059</v>
      </c>
      <c r="BO15" s="462"/>
      <c r="BP15" s="462"/>
      <c r="BQ15" s="462"/>
      <c r="BR15" s="462"/>
      <c r="BS15" s="462"/>
      <c r="BT15" s="462"/>
      <c r="BU15" s="463"/>
      <c r="BV15" s="461">
        <v>3107080</v>
      </c>
      <c r="BW15" s="462"/>
      <c r="BX15" s="462"/>
      <c r="BY15" s="462"/>
      <c r="BZ15" s="462"/>
      <c r="CA15" s="462"/>
      <c r="CB15" s="462"/>
      <c r="CC15" s="463"/>
      <c r="CD15" s="532" t="s">
        <v>151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c r="A16" s="175"/>
      <c r="B16" s="541"/>
      <c r="C16" s="542"/>
      <c r="D16" s="542"/>
      <c r="E16" s="542"/>
      <c r="F16" s="542"/>
      <c r="G16" s="542"/>
      <c r="H16" s="542"/>
      <c r="I16" s="542"/>
      <c r="J16" s="542"/>
      <c r="K16" s="543"/>
      <c r="L16" s="506" t="s">
        <v>152</v>
      </c>
      <c r="M16" s="507"/>
      <c r="N16" s="507"/>
      <c r="O16" s="507"/>
      <c r="P16" s="507"/>
      <c r="Q16" s="508"/>
      <c r="R16" s="509" t="s">
        <v>153</v>
      </c>
      <c r="S16" s="510"/>
      <c r="T16" s="510"/>
      <c r="U16" s="510"/>
      <c r="V16" s="511"/>
      <c r="W16" s="523"/>
      <c r="X16" s="421"/>
      <c r="Y16" s="421"/>
      <c r="Z16" s="421"/>
      <c r="AA16" s="421"/>
      <c r="AB16" s="422"/>
      <c r="AC16" s="512">
        <v>30.7</v>
      </c>
      <c r="AD16" s="513"/>
      <c r="AE16" s="513"/>
      <c r="AF16" s="513"/>
      <c r="AG16" s="514"/>
      <c r="AH16" s="512">
        <v>32.4</v>
      </c>
      <c r="AI16" s="513"/>
      <c r="AJ16" s="513"/>
      <c r="AK16" s="513"/>
      <c r="AL16" s="515"/>
      <c r="AM16" s="489"/>
      <c r="AN16" s="389"/>
      <c r="AO16" s="389"/>
      <c r="AP16" s="389"/>
      <c r="AQ16" s="389"/>
      <c r="AR16" s="389"/>
      <c r="AS16" s="389"/>
      <c r="AT16" s="390"/>
      <c r="AU16" s="490"/>
      <c r="AV16" s="491"/>
      <c r="AW16" s="491"/>
      <c r="AX16" s="491"/>
      <c r="AY16" s="446" t="s">
        <v>154</v>
      </c>
      <c r="AZ16" s="447"/>
      <c r="BA16" s="447"/>
      <c r="BB16" s="447"/>
      <c r="BC16" s="447"/>
      <c r="BD16" s="447"/>
      <c r="BE16" s="447"/>
      <c r="BF16" s="447"/>
      <c r="BG16" s="447"/>
      <c r="BH16" s="447"/>
      <c r="BI16" s="447"/>
      <c r="BJ16" s="447"/>
      <c r="BK16" s="447"/>
      <c r="BL16" s="447"/>
      <c r="BM16" s="448"/>
      <c r="BN16" s="432">
        <v>4384565</v>
      </c>
      <c r="BO16" s="433"/>
      <c r="BP16" s="433"/>
      <c r="BQ16" s="433"/>
      <c r="BR16" s="433"/>
      <c r="BS16" s="433"/>
      <c r="BT16" s="433"/>
      <c r="BU16" s="434"/>
      <c r="BV16" s="432">
        <v>4271783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89"/>
      <c r="M17" s="525" t="s">
        <v>155</v>
      </c>
      <c r="N17" s="526"/>
      <c r="O17" s="526"/>
      <c r="P17" s="526"/>
      <c r="Q17" s="527"/>
      <c r="R17" s="509" t="s">
        <v>156</v>
      </c>
      <c r="S17" s="510"/>
      <c r="T17" s="510"/>
      <c r="U17" s="510"/>
      <c r="V17" s="511"/>
      <c r="W17" s="522" t="s">
        <v>157</v>
      </c>
      <c r="X17" s="418"/>
      <c r="Y17" s="418"/>
      <c r="Z17" s="418"/>
      <c r="AA17" s="418"/>
      <c r="AB17" s="419"/>
      <c r="AC17" s="385">
        <v>5882</v>
      </c>
      <c r="AD17" s="386"/>
      <c r="AE17" s="386"/>
      <c r="AF17" s="386"/>
      <c r="AG17" s="387"/>
      <c r="AH17" s="385">
        <v>5895</v>
      </c>
      <c r="AI17" s="386"/>
      <c r="AJ17" s="386"/>
      <c r="AK17" s="386"/>
      <c r="AL17" s="445"/>
      <c r="AM17" s="489"/>
      <c r="AN17" s="389"/>
      <c r="AO17" s="389"/>
      <c r="AP17" s="389"/>
      <c r="AQ17" s="389"/>
      <c r="AR17" s="389"/>
      <c r="AS17" s="389"/>
      <c r="AT17" s="390"/>
      <c r="AU17" s="490"/>
      <c r="AV17" s="491"/>
      <c r="AW17" s="491"/>
      <c r="AX17" s="491"/>
      <c r="AY17" s="446" t="s">
        <v>158</v>
      </c>
      <c r="AZ17" s="447"/>
      <c r="BA17" s="447"/>
      <c r="BB17" s="447"/>
      <c r="BC17" s="447"/>
      <c r="BD17" s="447"/>
      <c r="BE17" s="447"/>
      <c r="BF17" s="447"/>
      <c r="BG17" s="447"/>
      <c r="BH17" s="447"/>
      <c r="BI17" s="447"/>
      <c r="BJ17" s="447"/>
      <c r="BK17" s="447"/>
      <c r="BL17" s="447"/>
      <c r="BM17" s="448"/>
      <c r="BN17" s="432">
        <v>4081272</v>
      </c>
      <c r="BO17" s="433"/>
      <c r="BP17" s="433"/>
      <c r="BQ17" s="433"/>
      <c r="BR17" s="433"/>
      <c r="BS17" s="433"/>
      <c r="BT17" s="433"/>
      <c r="BU17" s="434"/>
      <c r="BV17" s="432">
        <v>3949017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159</v>
      </c>
      <c r="C18" s="483"/>
      <c r="D18" s="483"/>
      <c r="E18" s="484"/>
      <c r="F18" s="484"/>
      <c r="G18" s="484"/>
      <c r="H18" s="484"/>
      <c r="I18" s="484"/>
      <c r="J18" s="484"/>
      <c r="K18" s="484"/>
      <c r="L18" s="485">
        <v>41.63</v>
      </c>
      <c r="M18" s="485"/>
      <c r="N18" s="485"/>
      <c r="O18" s="485"/>
      <c r="P18" s="485"/>
      <c r="Q18" s="485"/>
      <c r="R18" s="486"/>
      <c r="S18" s="486"/>
      <c r="T18" s="486"/>
      <c r="U18" s="486"/>
      <c r="V18" s="487"/>
      <c r="W18" s="503"/>
      <c r="X18" s="504"/>
      <c r="Y18" s="504"/>
      <c r="Z18" s="504"/>
      <c r="AA18" s="504"/>
      <c r="AB18" s="528"/>
      <c r="AC18" s="402">
        <v>63.1</v>
      </c>
      <c r="AD18" s="403"/>
      <c r="AE18" s="403"/>
      <c r="AF18" s="403"/>
      <c r="AG18" s="488"/>
      <c r="AH18" s="402">
        <v>60.7</v>
      </c>
      <c r="AI18" s="403"/>
      <c r="AJ18" s="403"/>
      <c r="AK18" s="403"/>
      <c r="AL18" s="404"/>
      <c r="AM18" s="489"/>
      <c r="AN18" s="389"/>
      <c r="AO18" s="389"/>
      <c r="AP18" s="389"/>
      <c r="AQ18" s="389"/>
      <c r="AR18" s="389"/>
      <c r="AS18" s="389"/>
      <c r="AT18" s="390"/>
      <c r="AU18" s="490"/>
      <c r="AV18" s="491"/>
      <c r="AW18" s="491"/>
      <c r="AX18" s="491"/>
      <c r="AY18" s="446" t="s">
        <v>160</v>
      </c>
      <c r="AZ18" s="447"/>
      <c r="BA18" s="447"/>
      <c r="BB18" s="447"/>
      <c r="BC18" s="447"/>
      <c r="BD18" s="447"/>
      <c r="BE18" s="447"/>
      <c r="BF18" s="447"/>
      <c r="BG18" s="447"/>
      <c r="BH18" s="447"/>
      <c r="BI18" s="447"/>
      <c r="BJ18" s="447"/>
      <c r="BK18" s="447"/>
      <c r="BL18" s="447"/>
      <c r="BM18" s="448"/>
      <c r="BN18" s="432">
        <v>4738975</v>
      </c>
      <c r="BO18" s="433"/>
      <c r="BP18" s="433"/>
      <c r="BQ18" s="433"/>
      <c r="BR18" s="433"/>
      <c r="BS18" s="433"/>
      <c r="BT18" s="433"/>
      <c r="BU18" s="434"/>
      <c r="BV18" s="432">
        <v>4552525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161</v>
      </c>
      <c r="C19" s="483"/>
      <c r="D19" s="483"/>
      <c r="E19" s="484"/>
      <c r="F19" s="484"/>
      <c r="G19" s="484"/>
      <c r="H19" s="484"/>
      <c r="I19" s="484"/>
      <c r="J19" s="484"/>
      <c r="K19" s="484"/>
      <c r="L19" s="492">
        <v>465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162</v>
      </c>
      <c r="AZ19" s="447"/>
      <c r="BA19" s="447"/>
      <c r="BB19" s="447"/>
      <c r="BC19" s="447"/>
      <c r="BD19" s="447"/>
      <c r="BE19" s="447"/>
      <c r="BF19" s="447"/>
      <c r="BG19" s="447"/>
      <c r="BH19" s="447"/>
      <c r="BI19" s="447"/>
      <c r="BJ19" s="447"/>
      <c r="BK19" s="447"/>
      <c r="BL19" s="447"/>
      <c r="BM19" s="448"/>
      <c r="BN19" s="432">
        <v>6438690</v>
      </c>
      <c r="BO19" s="433"/>
      <c r="BP19" s="433"/>
      <c r="BQ19" s="433"/>
      <c r="BR19" s="433"/>
      <c r="BS19" s="433"/>
      <c r="BT19" s="433"/>
      <c r="BU19" s="434"/>
      <c r="BV19" s="432">
        <v>6663498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163</v>
      </c>
      <c r="C20" s="483"/>
      <c r="D20" s="483"/>
      <c r="E20" s="484"/>
      <c r="F20" s="484"/>
      <c r="G20" s="484"/>
      <c r="H20" s="484"/>
      <c r="I20" s="484"/>
      <c r="J20" s="484"/>
      <c r="K20" s="484"/>
      <c r="L20" s="492">
        <v>7269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164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165</v>
      </c>
      <c r="C22" s="409"/>
      <c r="D22" s="410"/>
      <c r="E22" s="417" t="s">
        <v>1</v>
      </c>
      <c r="F22" s="418"/>
      <c r="G22" s="418"/>
      <c r="H22" s="418"/>
      <c r="I22" s="418"/>
      <c r="J22" s="418"/>
      <c r="K22" s="419"/>
      <c r="L22" s="417" t="s">
        <v>166</v>
      </c>
      <c r="M22" s="418"/>
      <c r="N22" s="418"/>
      <c r="O22" s="418"/>
      <c r="P22" s="419"/>
      <c r="Q22" s="423" t="s">
        <v>167</v>
      </c>
      <c r="R22" s="424"/>
      <c r="S22" s="424"/>
      <c r="T22" s="424"/>
      <c r="U22" s="424"/>
      <c r="V22" s="425"/>
      <c r="W22" s="474" t="s">
        <v>168</v>
      </c>
      <c r="X22" s="409"/>
      <c r="Y22" s="410"/>
      <c r="Z22" s="417" t="s">
        <v>1</v>
      </c>
      <c r="AA22" s="418"/>
      <c r="AB22" s="418"/>
      <c r="AC22" s="418"/>
      <c r="AD22" s="418"/>
      <c r="AE22" s="418"/>
      <c r="AF22" s="418"/>
      <c r="AG22" s="419"/>
      <c r="AH22" s="435" t="s">
        <v>169</v>
      </c>
      <c r="AI22" s="418"/>
      <c r="AJ22" s="418"/>
      <c r="AK22" s="418"/>
      <c r="AL22" s="419"/>
      <c r="AM22" s="435" t="s">
        <v>170</v>
      </c>
      <c r="AN22" s="436"/>
      <c r="AO22" s="436"/>
      <c r="AP22" s="436"/>
      <c r="AQ22" s="436"/>
      <c r="AR22" s="437"/>
      <c r="AS22" s="423" t="s">
        <v>167</v>
      </c>
      <c r="AT22" s="424"/>
      <c r="AU22" s="424"/>
      <c r="AV22" s="424"/>
      <c r="AW22" s="424"/>
      <c r="AX22" s="441"/>
      <c r="AY22" s="458" t="s">
        <v>171</v>
      </c>
      <c r="AZ22" s="459"/>
      <c r="BA22" s="459"/>
      <c r="BB22" s="459"/>
      <c r="BC22" s="459"/>
      <c r="BD22" s="459"/>
      <c r="BE22" s="459"/>
      <c r="BF22" s="459"/>
      <c r="BG22" s="459"/>
      <c r="BH22" s="459"/>
      <c r="BI22" s="459"/>
      <c r="BJ22" s="459"/>
      <c r="BK22" s="459"/>
      <c r="BL22" s="459"/>
      <c r="BM22" s="460"/>
      <c r="BN22" s="461">
        <v>5774930</v>
      </c>
      <c r="BO22" s="462"/>
      <c r="BP22" s="462"/>
      <c r="BQ22" s="462"/>
      <c r="BR22" s="462"/>
      <c r="BS22" s="462"/>
      <c r="BT22" s="462"/>
      <c r="BU22" s="463"/>
      <c r="BV22" s="461">
        <v>6126176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172</v>
      </c>
      <c r="AZ23" s="447"/>
      <c r="BA23" s="447"/>
      <c r="BB23" s="447"/>
      <c r="BC23" s="447"/>
      <c r="BD23" s="447"/>
      <c r="BE23" s="447"/>
      <c r="BF23" s="447"/>
      <c r="BG23" s="447"/>
      <c r="BH23" s="447"/>
      <c r="BI23" s="447"/>
      <c r="BJ23" s="447"/>
      <c r="BK23" s="447"/>
      <c r="BL23" s="447"/>
      <c r="BM23" s="448"/>
      <c r="BN23" s="432">
        <v>4780562</v>
      </c>
      <c r="BO23" s="433"/>
      <c r="BP23" s="433"/>
      <c r="BQ23" s="433"/>
      <c r="BR23" s="433"/>
      <c r="BS23" s="433"/>
      <c r="BT23" s="433"/>
      <c r="BU23" s="434"/>
      <c r="BV23" s="432">
        <v>5063879</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173</v>
      </c>
      <c r="F24" s="389"/>
      <c r="G24" s="389"/>
      <c r="H24" s="389"/>
      <c r="I24" s="389"/>
      <c r="J24" s="389"/>
      <c r="K24" s="390"/>
      <c r="L24" s="385">
        <v>1</v>
      </c>
      <c r="M24" s="386"/>
      <c r="N24" s="386"/>
      <c r="O24" s="386"/>
      <c r="P24" s="387"/>
      <c r="Q24" s="385">
        <v>6880</v>
      </c>
      <c r="R24" s="386"/>
      <c r="S24" s="386"/>
      <c r="T24" s="386"/>
      <c r="U24" s="386"/>
      <c r="V24" s="387"/>
      <c r="W24" s="475"/>
      <c r="X24" s="412"/>
      <c r="Y24" s="413"/>
      <c r="Z24" s="388" t="s">
        <v>174</v>
      </c>
      <c r="AA24" s="389"/>
      <c r="AB24" s="389"/>
      <c r="AC24" s="389"/>
      <c r="AD24" s="389"/>
      <c r="AE24" s="389"/>
      <c r="AF24" s="389"/>
      <c r="AG24" s="390"/>
      <c r="AH24" s="385">
        <v>142</v>
      </c>
      <c r="AI24" s="386"/>
      <c r="AJ24" s="386"/>
      <c r="AK24" s="386"/>
      <c r="AL24" s="387"/>
      <c r="AM24" s="385">
        <v>422734</v>
      </c>
      <c r="AN24" s="386"/>
      <c r="AO24" s="386"/>
      <c r="AP24" s="386"/>
      <c r="AQ24" s="386"/>
      <c r="AR24" s="387"/>
      <c r="AS24" s="385">
        <v>2977</v>
      </c>
      <c r="AT24" s="386"/>
      <c r="AU24" s="386"/>
      <c r="AV24" s="386"/>
      <c r="AW24" s="386"/>
      <c r="AX24" s="445"/>
      <c r="AY24" s="405" t="s">
        <v>175</v>
      </c>
      <c r="AZ24" s="406"/>
      <c r="BA24" s="406"/>
      <c r="BB24" s="406"/>
      <c r="BC24" s="406"/>
      <c r="BD24" s="406"/>
      <c r="BE24" s="406"/>
      <c r="BF24" s="406"/>
      <c r="BG24" s="406"/>
      <c r="BH24" s="406"/>
      <c r="BI24" s="406"/>
      <c r="BJ24" s="406"/>
      <c r="BK24" s="406"/>
      <c r="BL24" s="406"/>
      <c r="BM24" s="407"/>
      <c r="BN24" s="432">
        <v>1620179</v>
      </c>
      <c r="BO24" s="433"/>
      <c r="BP24" s="433"/>
      <c r="BQ24" s="433"/>
      <c r="BR24" s="433"/>
      <c r="BS24" s="433"/>
      <c r="BT24" s="433"/>
      <c r="BU24" s="434"/>
      <c r="BV24" s="432">
        <v>1718533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176</v>
      </c>
      <c r="F25" s="389"/>
      <c r="G25" s="389"/>
      <c r="H25" s="389"/>
      <c r="I25" s="389"/>
      <c r="J25" s="389"/>
      <c r="K25" s="390"/>
      <c r="L25" s="385">
        <v>1</v>
      </c>
      <c r="M25" s="386"/>
      <c r="N25" s="386"/>
      <c r="O25" s="386"/>
      <c r="P25" s="387"/>
      <c r="Q25" s="385">
        <v>5790</v>
      </c>
      <c r="R25" s="386"/>
      <c r="S25" s="386"/>
      <c r="T25" s="386"/>
      <c r="U25" s="386"/>
      <c r="V25" s="387"/>
      <c r="W25" s="475"/>
      <c r="X25" s="412"/>
      <c r="Y25" s="413"/>
      <c r="Z25" s="388" t="s">
        <v>177</v>
      </c>
      <c r="AA25" s="389"/>
      <c r="AB25" s="389"/>
      <c r="AC25" s="389"/>
      <c r="AD25" s="389"/>
      <c r="AE25" s="389"/>
      <c r="AF25" s="389"/>
      <c r="AG25" s="390"/>
      <c r="AH25" s="385" t="s">
        <v>132</v>
      </c>
      <c r="AI25" s="386"/>
      <c r="AJ25" s="386"/>
      <c r="AK25" s="386"/>
      <c r="AL25" s="387"/>
      <c r="AM25" s="385" t="s">
        <v>133</v>
      </c>
      <c r="AN25" s="386"/>
      <c r="AO25" s="386"/>
      <c r="AP25" s="386"/>
      <c r="AQ25" s="386"/>
      <c r="AR25" s="387"/>
      <c r="AS25" s="385" t="s">
        <v>133</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100454</v>
      </c>
      <c r="BO25" s="462"/>
      <c r="BP25" s="462"/>
      <c r="BQ25" s="462"/>
      <c r="BR25" s="462"/>
      <c r="BS25" s="462"/>
      <c r="BT25" s="462"/>
      <c r="BU25" s="463"/>
      <c r="BV25" s="461">
        <v>187708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179</v>
      </c>
      <c r="F26" s="389"/>
      <c r="G26" s="389"/>
      <c r="H26" s="389"/>
      <c r="I26" s="389"/>
      <c r="J26" s="389"/>
      <c r="K26" s="390"/>
      <c r="L26" s="385">
        <v>1</v>
      </c>
      <c r="M26" s="386"/>
      <c r="N26" s="386"/>
      <c r="O26" s="386"/>
      <c r="P26" s="387"/>
      <c r="Q26" s="385">
        <v>5490</v>
      </c>
      <c r="R26" s="386"/>
      <c r="S26" s="386"/>
      <c r="T26" s="386"/>
      <c r="U26" s="386"/>
      <c r="V26" s="387"/>
      <c r="W26" s="475"/>
      <c r="X26" s="412"/>
      <c r="Y26" s="413"/>
      <c r="Z26" s="388" t="s">
        <v>180</v>
      </c>
      <c r="AA26" s="443"/>
      <c r="AB26" s="443"/>
      <c r="AC26" s="443"/>
      <c r="AD26" s="443"/>
      <c r="AE26" s="443"/>
      <c r="AF26" s="443"/>
      <c r="AG26" s="444"/>
      <c r="AH26" s="385">
        <v>4</v>
      </c>
      <c r="AI26" s="386"/>
      <c r="AJ26" s="386"/>
      <c r="AK26" s="386"/>
      <c r="AL26" s="387"/>
      <c r="AM26" s="385">
        <v>10304</v>
      </c>
      <c r="AN26" s="386"/>
      <c r="AO26" s="386"/>
      <c r="AP26" s="386"/>
      <c r="AQ26" s="386"/>
      <c r="AR26" s="387"/>
      <c r="AS26" s="385">
        <v>2576</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133</v>
      </c>
      <c r="BO26" s="433"/>
      <c r="BP26" s="433"/>
      <c r="BQ26" s="433"/>
      <c r="BR26" s="433"/>
      <c r="BS26" s="433"/>
      <c r="BT26" s="433"/>
      <c r="BU26" s="434"/>
      <c r="BV26" s="432" t="s">
        <v>182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183</v>
      </c>
      <c r="F27" s="389"/>
      <c r="G27" s="389"/>
      <c r="H27" s="389"/>
      <c r="I27" s="389"/>
      <c r="J27" s="389"/>
      <c r="K27" s="390"/>
      <c r="L27" s="385">
        <v>1</v>
      </c>
      <c r="M27" s="386"/>
      <c r="N27" s="386"/>
      <c r="O27" s="386"/>
      <c r="P27" s="387"/>
      <c r="Q27" s="385">
        <v>3090</v>
      </c>
      <c r="R27" s="386"/>
      <c r="S27" s="386"/>
      <c r="T27" s="386"/>
      <c r="U27" s="386"/>
      <c r="V27" s="387"/>
      <c r="W27" s="475"/>
      <c r="X27" s="412"/>
      <c r="Y27" s="413"/>
      <c r="Z27" s="388" t="s">
        <v>184</v>
      </c>
      <c r="AA27" s="389"/>
      <c r="AB27" s="389"/>
      <c r="AC27" s="389"/>
      <c r="AD27" s="389"/>
      <c r="AE27" s="389"/>
      <c r="AF27" s="389"/>
      <c r="AG27" s="390"/>
      <c r="AH27" s="385">
        <v>2</v>
      </c>
      <c r="AI27" s="386"/>
      <c r="AJ27" s="386"/>
      <c r="AK27" s="386"/>
      <c r="AL27" s="387"/>
      <c r="AM27" s="385" t="s">
        <v>185</v>
      </c>
      <c r="AN27" s="386"/>
      <c r="AO27" s="386"/>
      <c r="AP27" s="386"/>
      <c r="AQ27" s="386"/>
      <c r="AR27" s="387"/>
      <c r="AS27" s="385" t="s">
        <v>186</v>
      </c>
      <c r="AT27" s="386"/>
      <c r="AU27" s="386"/>
      <c r="AV27" s="386"/>
      <c r="AW27" s="386"/>
      <c r="AX27" s="445"/>
      <c r="AY27" s="469" t="s">
        <v>187</v>
      </c>
      <c r="AZ27" s="470"/>
      <c r="BA27" s="470"/>
      <c r="BB27" s="470"/>
      <c r="BC27" s="470"/>
      <c r="BD27" s="470"/>
      <c r="BE27" s="470"/>
      <c r="BF27" s="470"/>
      <c r="BG27" s="470"/>
      <c r="BH27" s="470"/>
      <c r="BI27" s="470"/>
      <c r="BJ27" s="470"/>
      <c r="BK27" s="470"/>
      <c r="BL27" s="470"/>
      <c r="BM27" s="471"/>
      <c r="BN27" s="466">
        <v>70732</v>
      </c>
      <c r="BO27" s="467"/>
      <c r="BP27" s="467"/>
      <c r="BQ27" s="467"/>
      <c r="BR27" s="467"/>
      <c r="BS27" s="467"/>
      <c r="BT27" s="467"/>
      <c r="BU27" s="468"/>
      <c r="BV27" s="466">
        <v>70728</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188</v>
      </c>
      <c r="F28" s="389"/>
      <c r="G28" s="389"/>
      <c r="H28" s="389"/>
      <c r="I28" s="389"/>
      <c r="J28" s="389"/>
      <c r="K28" s="390"/>
      <c r="L28" s="385">
        <v>1</v>
      </c>
      <c r="M28" s="386"/>
      <c r="N28" s="386"/>
      <c r="O28" s="386"/>
      <c r="P28" s="387"/>
      <c r="Q28" s="385">
        <v>2530</v>
      </c>
      <c r="R28" s="386"/>
      <c r="S28" s="386"/>
      <c r="T28" s="386"/>
      <c r="U28" s="386"/>
      <c r="V28" s="387"/>
      <c r="W28" s="475"/>
      <c r="X28" s="412"/>
      <c r="Y28" s="413"/>
      <c r="Z28" s="388" t="s">
        <v>189</v>
      </c>
      <c r="AA28" s="389"/>
      <c r="AB28" s="389"/>
      <c r="AC28" s="389"/>
      <c r="AD28" s="389"/>
      <c r="AE28" s="389"/>
      <c r="AF28" s="389"/>
      <c r="AG28" s="390"/>
      <c r="AH28" s="385" t="s">
        <v>133</v>
      </c>
      <c r="AI28" s="386"/>
      <c r="AJ28" s="386"/>
      <c r="AK28" s="386"/>
      <c r="AL28" s="387"/>
      <c r="AM28" s="385" t="s">
        <v>133</v>
      </c>
      <c r="AN28" s="386"/>
      <c r="AO28" s="386"/>
      <c r="AP28" s="386"/>
      <c r="AQ28" s="386"/>
      <c r="AR28" s="387"/>
      <c r="AS28" s="385" t="s">
        <v>182</v>
      </c>
      <c r="AT28" s="386"/>
      <c r="AU28" s="386"/>
      <c r="AV28" s="386"/>
      <c r="AW28" s="386"/>
      <c r="AX28" s="445"/>
      <c r="AY28" s="449" t="s">
        <v>190</v>
      </c>
      <c r="AZ28" s="450"/>
      <c r="BA28" s="450"/>
      <c r="BB28" s="451"/>
      <c r="BC28" s="458" t="s">
        <v>49</v>
      </c>
      <c r="BD28" s="459"/>
      <c r="BE28" s="459"/>
      <c r="BF28" s="459"/>
      <c r="BG28" s="459"/>
      <c r="BH28" s="459"/>
      <c r="BI28" s="459"/>
      <c r="BJ28" s="459"/>
      <c r="BK28" s="459"/>
      <c r="BL28" s="459"/>
      <c r="BM28" s="460"/>
      <c r="BN28" s="461">
        <v>1148767</v>
      </c>
      <c r="BO28" s="462"/>
      <c r="BP28" s="462"/>
      <c r="BQ28" s="462"/>
      <c r="BR28" s="462"/>
      <c r="BS28" s="462"/>
      <c r="BT28" s="462"/>
      <c r="BU28" s="463"/>
      <c r="BV28" s="461">
        <v>1148479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191</v>
      </c>
      <c r="F29" s="389"/>
      <c r="G29" s="389"/>
      <c r="H29" s="389"/>
      <c r="I29" s="389"/>
      <c r="J29" s="389"/>
      <c r="K29" s="390"/>
      <c r="L29" s="385">
        <v>12</v>
      </c>
      <c r="M29" s="386"/>
      <c r="N29" s="386"/>
      <c r="O29" s="386"/>
      <c r="P29" s="387"/>
      <c r="Q29" s="385">
        <v>2370</v>
      </c>
      <c r="R29" s="386"/>
      <c r="S29" s="386"/>
      <c r="T29" s="386"/>
      <c r="U29" s="386"/>
      <c r="V29" s="387"/>
      <c r="W29" s="476"/>
      <c r="X29" s="477"/>
      <c r="Y29" s="478"/>
      <c r="Z29" s="388" t="s">
        <v>192</v>
      </c>
      <c r="AA29" s="389"/>
      <c r="AB29" s="389"/>
      <c r="AC29" s="389"/>
      <c r="AD29" s="389"/>
      <c r="AE29" s="389"/>
      <c r="AF29" s="389"/>
      <c r="AG29" s="390"/>
      <c r="AH29" s="385">
        <v>144</v>
      </c>
      <c r="AI29" s="386"/>
      <c r="AJ29" s="386"/>
      <c r="AK29" s="386"/>
      <c r="AL29" s="387"/>
      <c r="AM29" s="385">
        <v>430440</v>
      </c>
      <c r="AN29" s="386"/>
      <c r="AO29" s="386"/>
      <c r="AP29" s="386"/>
      <c r="AQ29" s="386"/>
      <c r="AR29" s="387"/>
      <c r="AS29" s="385">
        <v>2989</v>
      </c>
      <c r="AT29" s="386"/>
      <c r="AU29" s="386"/>
      <c r="AV29" s="386"/>
      <c r="AW29" s="386"/>
      <c r="AX29" s="445"/>
      <c r="AY29" s="452"/>
      <c r="AZ29" s="453"/>
      <c r="BA29" s="453"/>
      <c r="BB29" s="454"/>
      <c r="BC29" s="446" t="s">
        <v>193</v>
      </c>
      <c r="BD29" s="447"/>
      <c r="BE29" s="447"/>
      <c r="BF29" s="447"/>
      <c r="BG29" s="447"/>
      <c r="BH29" s="447"/>
      <c r="BI29" s="447"/>
      <c r="BJ29" s="447"/>
      <c r="BK29" s="447"/>
      <c r="BL29" s="447"/>
      <c r="BM29" s="448"/>
      <c r="BN29" s="432" t="s">
        <v>133</v>
      </c>
      <c r="BO29" s="433"/>
      <c r="BP29" s="433"/>
      <c r="BQ29" s="433"/>
      <c r="BR29" s="433"/>
      <c r="BS29" s="433"/>
      <c r="BT29" s="433"/>
      <c r="BU29" s="434"/>
      <c r="BV29" s="432" t="s">
        <v>194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195</v>
      </c>
      <c r="X30" s="400"/>
      <c r="Y30" s="400"/>
      <c r="Z30" s="400"/>
      <c r="AA30" s="400"/>
      <c r="AB30" s="400"/>
      <c r="AC30" s="400"/>
      <c r="AD30" s="400"/>
      <c r="AE30" s="400"/>
      <c r="AF30" s="400"/>
      <c r="AG30" s="401"/>
      <c r="AH30" s="402">
        <v>97.7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1152564</v>
      </c>
      <c r="BO30" s="467"/>
      <c r="BP30" s="467"/>
      <c r="BQ30" s="467"/>
      <c r="BR30" s="467"/>
      <c r="BS30" s="467"/>
      <c r="BT30" s="467"/>
      <c r="BU30" s="468"/>
      <c r="BV30" s="466">
        <v>1052337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391" t="s">
        <v>196</v>
      </c>
      <c r="D32" s="391"/>
      <c r="E32" s="391"/>
      <c r="F32" s="391"/>
      <c r="G32" s="391"/>
      <c r="H32" s="391"/>
      <c r="I32" s="391"/>
      <c r="J32" s="391"/>
      <c r="K32" s="391"/>
      <c r="L32" s="391"/>
      <c r="M32" s="391"/>
      <c r="N32" s="391"/>
      <c r="O32" s="391"/>
      <c r="P32" s="391"/>
      <c r="Q32" s="391"/>
      <c r="R32" s="391"/>
      <c r="S32" s="391"/>
      <c r="U32" s="392" t="s">
        <v>197</v>
      </c>
      <c r="V32" s="392"/>
      <c r="W32" s="392"/>
      <c r="X32" s="392"/>
      <c r="Y32" s="392"/>
      <c r="Z32" s="392"/>
      <c r="AA32" s="392"/>
      <c r="AB32" s="392"/>
      <c r="AC32" s="392"/>
      <c r="AD32" s="392"/>
      <c r="AE32" s="392"/>
      <c r="AF32" s="392"/>
      <c r="AG32" s="392"/>
      <c r="AH32" s="392"/>
      <c r="AI32" s="392"/>
      <c r="AJ32" s="392"/>
      <c r="AK32" s="392"/>
      <c r="AM32" s="392" t="s">
        <v>198</v>
      </c>
      <c r="AN32" s="392"/>
      <c r="AO32" s="392"/>
      <c r="AP32" s="392"/>
      <c r="AQ32" s="392"/>
      <c r="AR32" s="392"/>
      <c r="AS32" s="392"/>
      <c r="AT32" s="392"/>
      <c r="AU32" s="392"/>
      <c r="AV32" s="392"/>
      <c r="AW32" s="392"/>
      <c r="AX32" s="392"/>
      <c r="AY32" s="392"/>
      <c r="AZ32" s="392"/>
      <c r="BA32" s="392"/>
      <c r="BB32" s="392"/>
      <c r="BC32" s="392"/>
      <c r="BE32" s="392" t="s">
        <v>199</v>
      </c>
      <c r="BF32" s="392"/>
      <c r="BG32" s="392"/>
      <c r="BH32" s="392"/>
      <c r="BI32" s="392"/>
      <c r="BJ32" s="392"/>
      <c r="BK32" s="392"/>
      <c r="BL32" s="392"/>
      <c r="BM32" s="392"/>
      <c r="BN32" s="392"/>
      <c r="BO32" s="392"/>
      <c r="BP32" s="392"/>
      <c r="BQ32" s="392"/>
      <c r="BR32" s="392"/>
      <c r="BS32" s="392"/>
      <c r="BT32" s="392"/>
      <c r="BU32" s="392"/>
      <c r="BW32" s="392" t="s">
        <v>200</v>
      </c>
      <c r="BX32" s="392"/>
      <c r="BY32" s="392"/>
      <c r="BZ32" s="392"/>
      <c r="CA32" s="392"/>
      <c r="CB32" s="392"/>
      <c r="CC32" s="392"/>
      <c r="CD32" s="392"/>
      <c r="CE32" s="392"/>
      <c r="CF32" s="392"/>
      <c r="CG32" s="392"/>
      <c r="CH32" s="392"/>
      <c r="CI32" s="392"/>
      <c r="CJ32" s="392"/>
      <c r="CK32" s="392"/>
      <c r="CL32" s="392"/>
      <c r="CM32" s="392"/>
      <c r="CO32" s="392" t="s">
        <v>201</v>
      </c>
      <c r="CP32" s="392"/>
      <c r="CQ32" s="392"/>
      <c r="CR32" s="392"/>
      <c r="CS32" s="392"/>
      <c r="CT32" s="392"/>
      <c r="CU32" s="392"/>
      <c r="CV32" s="392"/>
      <c r="CW32" s="392"/>
      <c r="CX32" s="392"/>
      <c r="CY32" s="392"/>
      <c r="CZ32" s="392"/>
      <c r="DA32" s="392"/>
      <c r="DB32" s="392"/>
      <c r="DC32" s="392"/>
      <c r="DD32" s="392"/>
      <c r="DE32" s="392"/>
      <c r="DI32" s="198"/>
    </row>
    <row r="33" spans="1:113" ht="13.5" customHeight="1">
      <c r="A33" s="175"/>
      <c r="B33" s="199"/>
      <c r="C33" s="384" t="s">
        <v>202</v>
      </c>
      <c r="D33" s="384"/>
      <c r="E33" s="383" t="s">
        <v>203</v>
      </c>
      <c r="F33" s="383"/>
      <c r="G33" s="383"/>
      <c r="H33" s="383"/>
      <c r="I33" s="383"/>
      <c r="J33" s="383"/>
      <c r="K33" s="383"/>
      <c r="L33" s="383"/>
      <c r="M33" s="383"/>
      <c r="N33" s="383"/>
      <c r="O33" s="383"/>
      <c r="P33" s="383"/>
      <c r="Q33" s="383"/>
      <c r="R33" s="383"/>
      <c r="S33" s="383"/>
      <c r="T33" s="200"/>
      <c r="U33" s="384" t="s">
        <v>204</v>
      </c>
      <c r="V33" s="384"/>
      <c r="W33" s="383" t="s">
        <v>205</v>
      </c>
      <c r="X33" s="383"/>
      <c r="Y33" s="383"/>
      <c r="Z33" s="383"/>
      <c r="AA33" s="383"/>
      <c r="AB33" s="383"/>
      <c r="AC33" s="383"/>
      <c r="AD33" s="383"/>
      <c r="AE33" s="383"/>
      <c r="AF33" s="383"/>
      <c r="AG33" s="383"/>
      <c r="AH33" s="383"/>
      <c r="AI33" s="383"/>
      <c r="AJ33" s="383"/>
      <c r="AK33" s="383"/>
      <c r="AL33" s="200"/>
      <c r="AM33" s="384" t="s">
        <v>206</v>
      </c>
      <c r="AN33" s="384"/>
      <c r="AO33" s="383" t="s">
        <v>207</v>
      </c>
      <c r="AP33" s="383"/>
      <c r="AQ33" s="383"/>
      <c r="AR33" s="383"/>
      <c r="AS33" s="383"/>
      <c r="AT33" s="383"/>
      <c r="AU33" s="383"/>
      <c r="AV33" s="383"/>
      <c r="AW33" s="383"/>
      <c r="AX33" s="383"/>
      <c r="AY33" s="383"/>
      <c r="AZ33" s="383"/>
      <c r="BA33" s="383"/>
      <c r="BB33" s="383"/>
      <c r="BC33" s="383"/>
      <c r="BD33" s="201"/>
      <c r="BE33" s="383" t="s">
        <v>208</v>
      </c>
      <c r="BF33" s="383"/>
      <c r="BG33" s="383" t="s">
        <v>209</v>
      </c>
      <c r="BH33" s="383"/>
      <c r="BI33" s="383"/>
      <c r="BJ33" s="383"/>
      <c r="BK33" s="383"/>
      <c r="BL33" s="383"/>
      <c r="BM33" s="383"/>
      <c r="BN33" s="383"/>
      <c r="BO33" s="383"/>
      <c r="BP33" s="383"/>
      <c r="BQ33" s="383"/>
      <c r="BR33" s="383"/>
      <c r="BS33" s="383"/>
      <c r="BT33" s="383"/>
      <c r="BU33" s="383"/>
      <c r="BV33" s="201"/>
      <c r="BW33" s="384" t="s">
        <v>208</v>
      </c>
      <c r="BX33" s="384"/>
      <c r="BY33" s="383" t="s">
        <v>210</v>
      </c>
      <c r="BZ33" s="383"/>
      <c r="CA33" s="383"/>
      <c r="CB33" s="383"/>
      <c r="CC33" s="383"/>
      <c r="CD33" s="383"/>
      <c r="CE33" s="383"/>
      <c r="CF33" s="383"/>
      <c r="CG33" s="383"/>
      <c r="CH33" s="383"/>
      <c r="CI33" s="383"/>
      <c r="CJ33" s="383"/>
      <c r="CK33" s="383"/>
      <c r="CL33" s="383"/>
      <c r="CM33" s="383"/>
      <c r="CN33" s="200"/>
      <c r="CO33" s="384" t="s">
        <v>204</v>
      </c>
      <c r="CP33" s="384"/>
      <c r="CQ33" s="383" t="s">
        <v>211</v>
      </c>
      <c r="CR33" s="383"/>
      <c r="CS33" s="383"/>
      <c r="CT33" s="383"/>
      <c r="CU33" s="383"/>
      <c r="CV33" s="383"/>
      <c r="CW33" s="383"/>
      <c r="CX33" s="383"/>
      <c r="CY33" s="383"/>
      <c r="CZ33" s="383"/>
      <c r="DA33" s="383"/>
      <c r="DB33" s="383"/>
      <c r="DC33" s="383"/>
      <c r="DD33" s="383"/>
      <c r="DE33" s="383"/>
      <c r="DF33" s="200"/>
      <c r="DG33" s="382" t="s">
        <v>212</v>
      </c>
      <c r="DH33" s="382"/>
      <c r="DI33" s="202"/>
    </row>
    <row r="34" spans="1:113" ht="32.25" customHeight="1">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埼玉県後期高齢者医療広域連合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埼玉県後期高齢者医療広域連合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埼玉県市町村総合事務組合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埼玉県市町村総合事務組合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彩の国さいたま人づくり広域連合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比企広域市町村圏組合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川越地区消防組合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213</v>
      </c>
      <c r="E46" s="377" t="s">
        <v>214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215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216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217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218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219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220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221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6w6PmSQbzINjy2SzEOiT1Dm/d136Fw1BpSIDpxq8/4n7xuClNYpFwrCnu8I/9mw2sCkWODQZYviWnj9Q1WJGAw==" saltValue="meysG0YLBX9i61/O5a7I2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162" t="s">
        <v>577</v>
      </c>
      <c r="D34" s="1162"/>
      <c r="E34" s="1163"/>
      <c r="F34" s="32">
        <v>9.08</v>
      </c>
      <c r="G34" s="33">
        <v>8.57</v>
      </c>
      <c r="H34" s="33">
        <v>8.51</v>
      </c>
      <c r="I34" s="33">
        <v>8.58</v>
      </c>
      <c r="J34" s="34">
        <v>9.0500000000000007</v>
      </c>
      <c r="K34" s="22"/>
      <c r="L34" s="22"/>
      <c r="M34" s="22"/>
      <c r="N34" s="22"/>
      <c r="O34" s="22"/>
      <c r="P34" s="22"/>
    </row>
    <row r="35" spans="1:16" ht="39" customHeight="1">
      <c r="A35" s="22"/>
      <c r="B35" s="35"/>
      <c r="C35" s="1158" t="s">
        <v>578</v>
      </c>
      <c r="D35" s="1158"/>
      <c r="E35" s="1159"/>
      <c r="F35" s="36">
        <v>6.2</v>
      </c>
      <c r="G35" s="37">
        <v>7.09</v>
      </c>
      <c r="H35" s="37">
        <v>11.27</v>
      </c>
      <c r="I35" s="37">
        <v>9.74</v>
      </c>
      <c r="J35" s="38">
        <v>7.42</v>
      </c>
      <c r="K35" s="22"/>
      <c r="L35" s="22"/>
      <c r="M35" s="22"/>
      <c r="N35" s="22"/>
      <c r="O35" s="22"/>
      <c r="P35" s="22"/>
    </row>
    <row r="36" spans="1:16" ht="39" customHeight="1">
      <c r="A36" s="22"/>
      <c r="B36" s="35"/>
      <c r="C36" s="1158" t="s">
        <v>579</v>
      </c>
      <c r="D36" s="1158"/>
      <c r="E36" s="1159"/>
      <c r="F36" s="36" t="s">
        <v>529</v>
      </c>
      <c r="G36" s="37" t="s">
        <v>529</v>
      </c>
      <c r="H36" s="37" t="s">
        <v>529</v>
      </c>
      <c r="I36" s="37">
        <v>2.39</v>
      </c>
      <c r="J36" s="38">
        <v>2.65</v>
      </c>
      <c r="K36" s="22"/>
      <c r="L36" s="22"/>
      <c r="M36" s="22"/>
      <c r="N36" s="22"/>
      <c r="O36" s="22"/>
      <c r="P36" s="22"/>
    </row>
    <row r="37" spans="1:16" ht="39" customHeight="1">
      <c r="A37" s="22"/>
      <c r="B37" s="35"/>
      <c r="C37" s="1158" t="s">
        <v>580</v>
      </c>
      <c r="D37" s="1158"/>
      <c r="E37" s="1159"/>
      <c r="F37" s="36">
        <v>3.64</v>
      </c>
      <c r="G37" s="37">
        <v>2.73</v>
      </c>
      <c r="H37" s="37">
        <v>2.5</v>
      </c>
      <c r="I37" s="37">
        <v>2.21</v>
      </c>
      <c r="J37" s="38">
        <v>1.22</v>
      </c>
      <c r="K37" s="22"/>
      <c r="L37" s="22"/>
      <c r="M37" s="22"/>
      <c r="N37" s="22"/>
      <c r="O37" s="22"/>
      <c r="P37" s="22"/>
    </row>
    <row r="38" spans="1:16" ht="39" customHeight="1">
      <c r="A38" s="22"/>
      <c r="B38" s="35"/>
      <c r="C38" s="1158" t="s">
        <v>581</v>
      </c>
      <c r="D38" s="1158"/>
      <c r="E38" s="1159"/>
      <c r="F38" s="36">
        <v>1.65</v>
      </c>
      <c r="G38" s="37">
        <v>1.9</v>
      </c>
      <c r="H38" s="37">
        <v>1.44</v>
      </c>
      <c r="I38" s="37">
        <v>1</v>
      </c>
      <c r="J38" s="38">
        <v>0.89</v>
      </c>
      <c r="K38" s="22"/>
      <c r="L38" s="22"/>
      <c r="M38" s="22"/>
      <c r="N38" s="22"/>
      <c r="O38" s="22"/>
      <c r="P38" s="22"/>
    </row>
    <row r="39" spans="1:16" ht="39" customHeight="1">
      <c r="A39" s="22"/>
      <c r="B39" s="35"/>
      <c r="C39" s="1158" t="s">
        <v>582</v>
      </c>
      <c r="D39" s="1158"/>
      <c r="E39" s="1159"/>
      <c r="F39" s="36">
        <v>0.05</v>
      </c>
      <c r="G39" s="37">
        <v>0.04</v>
      </c>
      <c r="H39" s="37">
        <v>0.14000000000000001</v>
      </c>
      <c r="I39" s="37">
        <v>0.03</v>
      </c>
      <c r="J39" s="38">
        <v>0.03</v>
      </c>
      <c r="K39" s="22"/>
      <c r="L39" s="22"/>
      <c r="M39" s="22"/>
      <c r="N39" s="22"/>
      <c r="O39" s="22"/>
      <c r="P39" s="22"/>
    </row>
    <row r="40" spans="1:16" ht="39" customHeight="1">
      <c r="A40" s="22"/>
      <c r="B40" s="35"/>
      <c r="C40" s="1158"/>
      <c r="D40" s="1158"/>
      <c r="E40" s="1159"/>
      <c r="F40" s="36"/>
      <c r="G40" s="37"/>
      <c r="H40" s="37"/>
      <c r="I40" s="37"/>
      <c r="J40" s="38"/>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583</v>
      </c>
      <c r="D42" s="1158"/>
      <c r="E42" s="1159"/>
      <c r="F42" s="36" t="s">
        <v>529</v>
      </c>
      <c r="G42" s="37" t="s">
        <v>529</v>
      </c>
      <c r="H42" s="37" t="s">
        <v>529</v>
      </c>
      <c r="I42" s="37" t="s">
        <v>529</v>
      </c>
      <c r="J42" s="38" t="s">
        <v>529</v>
      </c>
      <c r="K42" s="22"/>
      <c r="L42" s="22"/>
      <c r="M42" s="22"/>
      <c r="N42" s="22"/>
      <c r="O42" s="22"/>
      <c r="P42" s="22"/>
    </row>
    <row r="43" spans="1:16" ht="39" customHeight="1" thickBot="1">
      <c r="A43" s="22"/>
      <c r="B43" s="40"/>
      <c r="C43" s="1160" t="s">
        <v>584</v>
      </c>
      <c r="D43" s="1160"/>
      <c r="E43" s="1161"/>
      <c r="F43" s="41">
        <v>0.2</v>
      </c>
      <c r="G43" s="42">
        <v>5.5</v>
      </c>
      <c r="H43" s="42">
        <v>1.53</v>
      </c>
      <c r="I43" s="42" t="s">
        <v>529</v>
      </c>
      <c r="J43" s="43" t="s">
        <v>529</v>
      </c>
      <c r="K43" s="22"/>
      <c r="L43" s="22"/>
      <c r="M43" s="22"/>
      <c r="N43" s="22"/>
      <c r="O43" s="22"/>
      <c r="P43" s="22"/>
    </row>
    <row r="44" spans="1:16" ht="39" customHeight="1">
      <c r="A44" s="22"/>
      <c r="B44" s="44" t="s">
        <v>7</v>
      </c>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GtkbzBpKd9yOKcz1RzusHtShH2/XxgVh1EtfQvRO7K1hsI7BbLY2RaIkm7A07Ir9RNnaqiuNRVR7BooX1dnHrQ==" saltValue="xAGDy8Ngf8Vb2HwIXNam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c r="A44" s="46"/>
      <c r="B44" s="49" t="s">
        <v>9</v>
      </c>
      <c r="C44" s="50"/>
      <c r="D44" s="50"/>
      <c r="E44" s="51"/>
      <c r="F44" s="51"/>
      <c r="G44" s="51"/>
      <c r="H44" s="51"/>
      <c r="I44" s="51"/>
      <c r="J44" s="52" t="s">
        <v>2</v>
      </c>
      <c r="K44" s="53" t="s">
        <v>570</v>
      </c>
      <c r="L44" s="54" t="s">
        <v>571</v>
      </c>
      <c r="M44" s="54" t="s">
        <v>572</v>
      </c>
      <c r="N44" s="54" t="s">
        <v>573</v>
      </c>
      <c r="O44" s="55" t="s">
        <v>574</v>
      </c>
      <c r="P44" s="46"/>
      <c r="Q44" s="46"/>
      <c r="R44" s="46"/>
      <c r="S44" s="46"/>
      <c r="T44" s="46"/>
      <c r="U44" s="46"/>
    </row>
    <row r="45" spans="1:21" ht="30.75" customHeight="1">
      <c r="A45" s="46"/>
      <c r="B45" s="1187" t="s">
        <v>10</v>
      </c>
      <c r="C45" s="1188"/>
      <c r="D45" s="56"/>
      <c r="E45" s="1193" t="s">
        <v>11</v>
      </c>
      <c r="F45" s="1193"/>
      <c r="G45" s="1193"/>
      <c r="H45" s="1193"/>
      <c r="I45" s="1193"/>
      <c r="J45" s="1194"/>
      <c r="K45" s="57">
        <v>590</v>
      </c>
      <c r="L45" s="58">
        <v>609</v>
      </c>
      <c r="M45" s="58">
        <v>604</v>
      </c>
      <c r="N45" s="58">
        <v>581</v>
      </c>
      <c r="O45" s="59">
        <v>627</v>
      </c>
      <c r="P45" s="46"/>
      <c r="Q45" s="46"/>
      <c r="R45" s="46"/>
      <c r="S45" s="46"/>
      <c r="T45" s="46"/>
      <c r="U45" s="46"/>
    </row>
    <row r="46" spans="1:21" ht="30.75" customHeight="1">
      <c r="A46" s="46"/>
      <c r="B46" s="1189"/>
      <c r="C46" s="1190"/>
      <c r="D46" s="60"/>
      <c r="E46" s="1166" t="s">
        <v>12</v>
      </c>
      <c r="F46" s="1166"/>
      <c r="G46" s="1166"/>
      <c r="H46" s="1166"/>
      <c r="I46" s="1166"/>
      <c r="J46" s="1167"/>
      <c r="K46" s="61" t="s">
        <v>529</v>
      </c>
      <c r="L46" s="62" t="s">
        <v>529</v>
      </c>
      <c r="M46" s="62" t="s">
        <v>529</v>
      </c>
      <c r="N46" s="62" t="s">
        <v>529</v>
      </c>
      <c r="O46" s="63" t="s">
        <v>529</v>
      </c>
      <c r="P46" s="46"/>
      <c r="Q46" s="46"/>
      <c r="R46" s="46"/>
      <c r="S46" s="46"/>
      <c r="T46" s="46"/>
      <c r="U46" s="46"/>
    </row>
    <row r="47" spans="1:21" ht="30.75" customHeight="1">
      <c r="A47" s="46"/>
      <c r="B47" s="1189"/>
      <c r="C47" s="1190"/>
      <c r="D47" s="60"/>
      <c r="E47" s="1166" t="s">
        <v>13</v>
      </c>
      <c r="F47" s="1166"/>
      <c r="G47" s="1166"/>
      <c r="H47" s="1166"/>
      <c r="I47" s="1166"/>
      <c r="J47" s="1167"/>
      <c r="K47" s="61" t="s">
        <v>529</v>
      </c>
      <c r="L47" s="62" t="s">
        <v>529</v>
      </c>
      <c r="M47" s="62" t="s">
        <v>529</v>
      </c>
      <c r="N47" s="62" t="s">
        <v>529</v>
      </c>
      <c r="O47" s="63" t="s">
        <v>529</v>
      </c>
      <c r="P47" s="46"/>
      <c r="Q47" s="46"/>
      <c r="R47" s="46"/>
      <c r="S47" s="46"/>
      <c r="T47" s="46"/>
      <c r="U47" s="46"/>
    </row>
    <row r="48" spans="1:21" ht="30.75" customHeight="1">
      <c r="A48" s="46"/>
      <c r="B48" s="1189"/>
      <c r="C48" s="1190"/>
      <c r="D48" s="60"/>
      <c r="E48" s="1166" t="s">
        <v>14</v>
      </c>
      <c r="F48" s="1166"/>
      <c r="G48" s="1166"/>
      <c r="H48" s="1166"/>
      <c r="I48" s="1166"/>
      <c r="J48" s="1167"/>
      <c r="K48" s="61">
        <v>157</v>
      </c>
      <c r="L48" s="62">
        <v>139</v>
      </c>
      <c r="M48" s="62">
        <v>72</v>
      </c>
      <c r="N48" s="62">
        <v>71</v>
      </c>
      <c r="O48" s="63">
        <v>58</v>
      </c>
      <c r="P48" s="46"/>
      <c r="Q48" s="46"/>
      <c r="R48" s="46"/>
      <c r="S48" s="46"/>
      <c r="T48" s="46"/>
      <c r="U48" s="46"/>
    </row>
    <row r="49" spans="1:21" ht="30.75" customHeight="1">
      <c r="A49" s="46"/>
      <c r="B49" s="1189"/>
      <c r="C49" s="1190"/>
      <c r="D49" s="60"/>
      <c r="E49" s="1166" t="s">
        <v>15</v>
      </c>
      <c r="F49" s="1166"/>
      <c r="G49" s="1166"/>
      <c r="H49" s="1166"/>
      <c r="I49" s="1166"/>
      <c r="J49" s="1167"/>
      <c r="K49" s="61">
        <v>36</v>
      </c>
      <c r="L49" s="62">
        <v>35</v>
      </c>
      <c r="M49" s="62">
        <v>21</v>
      </c>
      <c r="N49" s="62">
        <v>27</v>
      </c>
      <c r="O49" s="63">
        <v>26</v>
      </c>
      <c r="P49" s="46"/>
      <c r="Q49" s="46"/>
      <c r="R49" s="46"/>
      <c r="S49" s="46"/>
      <c r="T49" s="46"/>
      <c r="U49" s="46"/>
    </row>
    <row r="50" spans="1:21" ht="30.75" customHeight="1">
      <c r="A50" s="46"/>
      <c r="B50" s="1189"/>
      <c r="C50" s="1190"/>
      <c r="D50" s="60"/>
      <c r="E50" s="1166" t="s">
        <v>16</v>
      </c>
      <c r="F50" s="1166"/>
      <c r="G50" s="1166"/>
      <c r="H50" s="1166"/>
      <c r="I50" s="1166"/>
      <c r="J50" s="1167"/>
      <c r="K50" s="61">
        <v>0</v>
      </c>
      <c r="L50" s="62">
        <v>0</v>
      </c>
      <c r="M50" s="62">
        <v>0</v>
      </c>
      <c r="N50" s="62">
        <v>0</v>
      </c>
      <c r="O50" s="63">
        <v>0</v>
      </c>
      <c r="P50" s="46"/>
      <c r="Q50" s="46"/>
      <c r="R50" s="46"/>
      <c r="S50" s="46"/>
      <c r="T50" s="46"/>
      <c r="U50" s="46"/>
    </row>
    <row r="51" spans="1:21" ht="30.75" customHeight="1">
      <c r="A51" s="46"/>
      <c r="B51" s="1191"/>
      <c r="C51" s="1192"/>
      <c r="D51" s="64"/>
      <c r="E51" s="1166" t="s">
        <v>17</v>
      </c>
      <c r="F51" s="1166"/>
      <c r="G51" s="1166"/>
      <c r="H51" s="1166"/>
      <c r="I51" s="1166"/>
      <c r="J51" s="1167"/>
      <c r="K51" s="61" t="s">
        <v>529</v>
      </c>
      <c r="L51" s="62" t="s">
        <v>529</v>
      </c>
      <c r="M51" s="62">
        <v>0</v>
      </c>
      <c r="N51" s="62" t="s">
        <v>529</v>
      </c>
      <c r="O51" s="63" t="s">
        <v>529</v>
      </c>
      <c r="P51" s="46"/>
      <c r="Q51" s="46"/>
      <c r="R51" s="46"/>
      <c r="S51" s="46"/>
      <c r="T51" s="46"/>
      <c r="U51" s="46"/>
    </row>
    <row r="52" spans="1:21" ht="30.75" customHeight="1">
      <c r="A52" s="46"/>
      <c r="B52" s="1164" t="s">
        <v>18</v>
      </c>
      <c r="C52" s="1165"/>
      <c r="D52" s="64"/>
      <c r="E52" s="1166" t="s">
        <v>19</v>
      </c>
      <c r="F52" s="1166"/>
      <c r="G52" s="1166"/>
      <c r="H52" s="1166"/>
      <c r="I52" s="1166"/>
      <c r="J52" s="1167"/>
      <c r="K52" s="61">
        <v>543</v>
      </c>
      <c r="L52" s="62">
        <v>537</v>
      </c>
      <c r="M52" s="62">
        <v>538</v>
      </c>
      <c r="N52" s="62">
        <v>522</v>
      </c>
      <c r="O52" s="63">
        <v>506</v>
      </c>
      <c r="P52" s="46"/>
      <c r="Q52" s="46"/>
      <c r="R52" s="46"/>
      <c r="S52" s="46"/>
      <c r="T52" s="46"/>
      <c r="U52" s="46"/>
    </row>
    <row r="53" spans="1:21" ht="30.75" customHeight="1" thickBot="1">
      <c r="A53" s="46"/>
      <c r="B53" s="1168" t="s">
        <v>20</v>
      </c>
      <c r="C53" s="1169"/>
      <c r="D53" s="65"/>
      <c r="E53" s="1170" t="s">
        <v>21</v>
      </c>
      <c r="F53" s="1170"/>
      <c r="G53" s="1170"/>
      <c r="H53" s="1170"/>
      <c r="I53" s="1170"/>
      <c r="J53" s="1171"/>
      <c r="K53" s="66">
        <v>240</v>
      </c>
      <c r="L53" s="67">
        <v>246</v>
      </c>
      <c r="M53" s="67">
        <v>159</v>
      </c>
      <c r="N53" s="67">
        <v>157</v>
      </c>
      <c r="O53" s="68">
        <v>205</v>
      </c>
      <c r="P53" s="46"/>
      <c r="Q53" s="46"/>
      <c r="R53" s="46"/>
      <c r="S53" s="46"/>
      <c r="T53" s="46"/>
      <c r="U53" s="46"/>
    </row>
    <row r="54" spans="1:21" ht="24" customHeight="1">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24</v>
      </c>
      <c r="C56" s="71"/>
      <c r="D56" s="71"/>
      <c r="E56" s="71"/>
      <c r="F56" s="71"/>
      <c r="G56" s="71"/>
      <c r="H56" s="71"/>
      <c r="I56" s="71"/>
      <c r="J56" s="71"/>
      <c r="K56" s="72"/>
      <c r="L56" s="72"/>
      <c r="M56" s="72"/>
      <c r="N56" s="72"/>
      <c r="O56" s="73" t="s">
        <v>585</v>
      </c>
      <c r="P56" s="46"/>
      <c r="Q56" s="46"/>
      <c r="R56" s="46"/>
      <c r="S56" s="46"/>
      <c r="T56" s="46"/>
      <c r="U56" s="46"/>
    </row>
    <row r="57" spans="1:21" ht="31.5" customHeight="1" thickBot="1">
      <c r="A57" s="46"/>
      <c r="B57" s="74"/>
      <c r="C57" s="75"/>
      <c r="D57" s="75"/>
      <c r="E57" s="76"/>
      <c r="F57" s="76"/>
      <c r="G57" s="76"/>
      <c r="H57" s="76"/>
      <c r="I57" s="76"/>
      <c r="J57" s="77" t="s">
        <v>2</v>
      </c>
      <c r="K57" s="78" t="s">
        <v>586</v>
      </c>
      <c r="L57" s="79" t="s">
        <v>587</v>
      </c>
      <c r="M57" s="79" t="s">
        <v>588</v>
      </c>
      <c r="N57" s="79" t="s">
        <v>589</v>
      </c>
      <c r="O57" s="80" t="s">
        <v>590</v>
      </c>
      <c r="P57" s="46"/>
      <c r="Q57" s="46"/>
      <c r="R57" s="46"/>
      <c r="S57" s="46"/>
      <c r="T57" s="46"/>
      <c r="U57" s="46"/>
    </row>
    <row r="58" spans="1:21" ht="31.5" customHeight="1">
      <c r="B58" s="1172" t="s">
        <v>25</v>
      </c>
      <c r="C58" s="1173"/>
      <c r="D58" s="1178" t="s">
        <v>26</v>
      </c>
      <c r="E58" s="1179"/>
      <c r="F58" s="1179"/>
      <c r="G58" s="1179"/>
      <c r="H58" s="1179"/>
      <c r="I58" s="1179"/>
      <c r="J58" s="1180"/>
      <c r="K58" s="81"/>
      <c r="L58" s="82"/>
      <c r="M58" s="82"/>
      <c r="N58" s="82"/>
      <c r="O58" s="83"/>
    </row>
    <row r="59" spans="1:21" ht="31.5" customHeight="1">
      <c r="B59" s="1174"/>
      <c r="C59" s="1175"/>
      <c r="D59" s="1181" t="s">
        <v>27</v>
      </c>
      <c r="E59" s="1182"/>
      <c r="F59" s="1182"/>
      <c r="G59" s="1182"/>
      <c r="H59" s="1182"/>
      <c r="I59" s="1182"/>
      <c r="J59" s="1183"/>
      <c r="K59" s="84"/>
      <c r="L59" s="85"/>
      <c r="M59" s="85"/>
      <c r="N59" s="85"/>
      <c r="O59" s="86"/>
    </row>
    <row r="60" spans="1:21" ht="31.5" customHeight="1" thickBot="1">
      <c r="B60" s="1176"/>
      <c r="C60" s="1177"/>
      <c r="D60" s="1184" t="s">
        <v>28</v>
      </c>
      <c r="E60" s="1185"/>
      <c r="F60" s="1185"/>
      <c r="G60" s="1185"/>
      <c r="H60" s="1185"/>
      <c r="I60" s="1185"/>
      <c r="J60" s="1186"/>
      <c r="K60" s="87"/>
      <c r="L60" s="88"/>
      <c r="M60" s="88"/>
      <c r="N60" s="88"/>
      <c r="O60" s="89"/>
    </row>
    <row r="61" spans="1:21" ht="24" customHeight="1">
      <c r="B61" s="90"/>
      <c r="C61" s="90"/>
      <c r="D61" s="91" t="s">
        <v>29</v>
      </c>
      <c r="E61" s="92"/>
      <c r="F61" s="92"/>
      <c r="G61" s="92"/>
      <c r="H61" s="92"/>
      <c r="I61" s="92"/>
      <c r="J61" s="92"/>
      <c r="K61" s="92"/>
      <c r="L61" s="92"/>
      <c r="M61" s="92"/>
      <c r="N61" s="92"/>
      <c r="O61" s="92"/>
    </row>
    <row r="62" spans="1:21" ht="24" customHeight="1">
      <c r="B62" s="93"/>
      <c r="C62" s="93"/>
      <c r="D62" s="91" t="s">
        <v>30</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Pt1EOe/bmURSb80ZTtCBVvOoVom4Vqm2cGaMkbyL+lt8LSWqwMZxmXLUT7+CRp84BKuYp5wiLYv7daAM6jgvQ==" saltValue="yR3UlOuIqXciDIBWjhBC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8</v>
      </c>
    </row>
    <row r="40" spans="2:13" ht="27.75" customHeight="1" thickBot="1">
      <c r="B40" s="96" t="s">
        <v>9</v>
      </c>
      <c r="C40" s="97"/>
      <c r="D40" s="97"/>
      <c r="E40" s="98"/>
      <c r="F40" s="98"/>
      <c r="G40" s="98"/>
      <c r="H40" s="99" t="s">
        <v>2</v>
      </c>
      <c r="I40" s="100" t="s">
        <v>570</v>
      </c>
      <c r="J40" s="101" t="s">
        <v>571</v>
      </c>
      <c r="K40" s="101" t="s">
        <v>572</v>
      </c>
      <c r="L40" s="101" t="s">
        <v>573</v>
      </c>
      <c r="M40" s="102" t="s">
        <v>574</v>
      </c>
    </row>
    <row r="41" spans="2:13" ht="27.75" customHeight="1">
      <c r="B41" s="1207" t="s">
        <v>31</v>
      </c>
      <c r="C41" s="1208"/>
      <c r="D41" s="103"/>
      <c r="E41" s="1209" t="s">
        <v>32</v>
      </c>
      <c r="F41" s="1209"/>
      <c r="G41" s="1209"/>
      <c r="H41" s="1210"/>
      <c r="I41" s="342">
        <v>6435</v>
      </c>
      <c r="J41" s="343">
        <v>6193</v>
      </c>
      <c r="K41" s="343">
        <v>6312</v>
      </c>
      <c r="L41" s="343">
        <v>6126</v>
      </c>
      <c r="M41" s="344">
        <v>5775</v>
      </c>
    </row>
    <row r="42" spans="2:13" ht="27.75" customHeight="1">
      <c r="B42" s="1197"/>
      <c r="C42" s="1198"/>
      <c r="D42" s="104"/>
      <c r="E42" s="1201" t="s">
        <v>33</v>
      </c>
      <c r="F42" s="1201"/>
      <c r="G42" s="1201"/>
      <c r="H42" s="1202"/>
      <c r="I42" s="345" t="s">
        <v>529</v>
      </c>
      <c r="J42" s="346" t="s">
        <v>529</v>
      </c>
      <c r="K42" s="346" t="s">
        <v>529</v>
      </c>
      <c r="L42" s="346" t="s">
        <v>529</v>
      </c>
      <c r="M42" s="347" t="s">
        <v>529</v>
      </c>
    </row>
    <row r="43" spans="2:13" ht="27.75" customHeight="1">
      <c r="B43" s="1197"/>
      <c r="C43" s="1198"/>
      <c r="D43" s="104"/>
      <c r="E43" s="1201" t="s">
        <v>34</v>
      </c>
      <c r="F43" s="1201"/>
      <c r="G43" s="1201"/>
      <c r="H43" s="1202"/>
      <c r="I43" s="345">
        <v>1424</v>
      </c>
      <c r="J43" s="346">
        <v>1492</v>
      </c>
      <c r="K43" s="346">
        <v>1602</v>
      </c>
      <c r="L43" s="346">
        <v>1101</v>
      </c>
      <c r="M43" s="347">
        <v>861</v>
      </c>
    </row>
    <row r="44" spans="2:13" ht="27.75" customHeight="1">
      <c r="B44" s="1197"/>
      <c r="C44" s="1198"/>
      <c r="D44" s="104"/>
      <c r="E44" s="1201" t="s">
        <v>35</v>
      </c>
      <c r="F44" s="1201"/>
      <c r="G44" s="1201"/>
      <c r="H44" s="1202"/>
      <c r="I44" s="345">
        <v>93</v>
      </c>
      <c r="J44" s="346">
        <v>82</v>
      </c>
      <c r="K44" s="346">
        <v>287</v>
      </c>
      <c r="L44" s="346">
        <v>306</v>
      </c>
      <c r="M44" s="347">
        <v>303</v>
      </c>
    </row>
    <row r="45" spans="2:13" ht="27.75" customHeight="1">
      <c r="B45" s="1197"/>
      <c r="C45" s="1198"/>
      <c r="D45" s="104"/>
      <c r="E45" s="1201" t="s">
        <v>36</v>
      </c>
      <c r="F45" s="1201"/>
      <c r="G45" s="1201"/>
      <c r="H45" s="1202"/>
      <c r="I45" s="345">
        <v>1363</v>
      </c>
      <c r="J45" s="346">
        <v>1332</v>
      </c>
      <c r="K45" s="346">
        <v>1336</v>
      </c>
      <c r="L45" s="346">
        <v>1324</v>
      </c>
      <c r="M45" s="347">
        <v>1325</v>
      </c>
    </row>
    <row r="46" spans="2:13" ht="27.75" customHeight="1">
      <c r="B46" s="1197"/>
      <c r="C46" s="1198"/>
      <c r="D46" s="105"/>
      <c r="E46" s="1201" t="s">
        <v>37</v>
      </c>
      <c r="F46" s="1201"/>
      <c r="G46" s="1201"/>
      <c r="H46" s="1202"/>
      <c r="I46" s="345" t="s">
        <v>529</v>
      </c>
      <c r="J46" s="346" t="s">
        <v>529</v>
      </c>
      <c r="K46" s="346" t="s">
        <v>529</v>
      </c>
      <c r="L46" s="346" t="s">
        <v>529</v>
      </c>
      <c r="M46" s="347" t="s">
        <v>529</v>
      </c>
    </row>
    <row r="47" spans="2:13" ht="27.75" customHeight="1">
      <c r="B47" s="1197"/>
      <c r="C47" s="1198"/>
      <c r="D47" s="106"/>
      <c r="E47" s="1211" t="s">
        <v>38</v>
      </c>
      <c r="F47" s="1212"/>
      <c r="G47" s="1212"/>
      <c r="H47" s="1213"/>
      <c r="I47" s="345" t="s">
        <v>529</v>
      </c>
      <c r="J47" s="346" t="s">
        <v>529</v>
      </c>
      <c r="K47" s="346" t="s">
        <v>529</v>
      </c>
      <c r="L47" s="346" t="s">
        <v>529</v>
      </c>
      <c r="M47" s="347" t="s">
        <v>529</v>
      </c>
    </row>
    <row r="48" spans="2:13" ht="27.75" customHeight="1">
      <c r="B48" s="1197"/>
      <c r="C48" s="1198"/>
      <c r="D48" s="104"/>
      <c r="E48" s="1201" t="s">
        <v>39</v>
      </c>
      <c r="F48" s="1201"/>
      <c r="G48" s="1201"/>
      <c r="H48" s="1202"/>
      <c r="I48" s="345" t="s">
        <v>529</v>
      </c>
      <c r="J48" s="346" t="s">
        <v>529</v>
      </c>
      <c r="K48" s="346" t="s">
        <v>529</v>
      </c>
      <c r="L48" s="346" t="s">
        <v>529</v>
      </c>
      <c r="M48" s="347" t="s">
        <v>529</v>
      </c>
    </row>
    <row r="49" spans="2:13" ht="27.75" customHeight="1">
      <c r="B49" s="1199"/>
      <c r="C49" s="1200"/>
      <c r="D49" s="104"/>
      <c r="E49" s="1201" t="s">
        <v>40</v>
      </c>
      <c r="F49" s="1201"/>
      <c r="G49" s="1201"/>
      <c r="H49" s="1202"/>
      <c r="I49" s="345" t="s">
        <v>529</v>
      </c>
      <c r="J49" s="346" t="s">
        <v>529</v>
      </c>
      <c r="K49" s="346" t="s">
        <v>529</v>
      </c>
      <c r="L49" s="346" t="s">
        <v>529</v>
      </c>
      <c r="M49" s="347" t="s">
        <v>529</v>
      </c>
    </row>
    <row r="50" spans="2:13" ht="27.75" customHeight="1">
      <c r="B50" s="1195" t="s">
        <v>41</v>
      </c>
      <c r="C50" s="1196"/>
      <c r="D50" s="107"/>
      <c r="E50" s="1201" t="s">
        <v>42</v>
      </c>
      <c r="F50" s="1201"/>
      <c r="G50" s="1201"/>
      <c r="H50" s="1202"/>
      <c r="I50" s="345">
        <v>1682</v>
      </c>
      <c r="J50" s="346">
        <v>1859</v>
      </c>
      <c r="K50" s="346">
        <v>2105</v>
      </c>
      <c r="L50" s="346">
        <v>2778</v>
      </c>
      <c r="M50" s="347">
        <v>2881</v>
      </c>
    </row>
    <row r="51" spans="2:13" ht="27.75" customHeight="1">
      <c r="B51" s="1197"/>
      <c r="C51" s="1198"/>
      <c r="D51" s="104"/>
      <c r="E51" s="1201" t="s">
        <v>43</v>
      </c>
      <c r="F51" s="1201"/>
      <c r="G51" s="1201"/>
      <c r="H51" s="1202"/>
      <c r="I51" s="345" t="s">
        <v>529</v>
      </c>
      <c r="J51" s="346" t="s">
        <v>529</v>
      </c>
      <c r="K51" s="346" t="s">
        <v>529</v>
      </c>
      <c r="L51" s="346" t="s">
        <v>529</v>
      </c>
      <c r="M51" s="347" t="s">
        <v>529</v>
      </c>
    </row>
    <row r="52" spans="2:13" ht="27.75" customHeight="1">
      <c r="B52" s="1199"/>
      <c r="C52" s="1200"/>
      <c r="D52" s="104"/>
      <c r="E52" s="1201" t="s">
        <v>44</v>
      </c>
      <c r="F52" s="1201"/>
      <c r="G52" s="1201"/>
      <c r="H52" s="1202"/>
      <c r="I52" s="345">
        <v>5903</v>
      </c>
      <c r="J52" s="346">
        <v>5786</v>
      </c>
      <c r="K52" s="346">
        <v>6012</v>
      </c>
      <c r="L52" s="346">
        <v>5955</v>
      </c>
      <c r="M52" s="347">
        <v>5738</v>
      </c>
    </row>
    <row r="53" spans="2:13" ht="27.75" customHeight="1" thickBot="1">
      <c r="B53" s="1203" t="s">
        <v>45</v>
      </c>
      <c r="C53" s="1204"/>
      <c r="D53" s="108"/>
      <c r="E53" s="1205" t="s">
        <v>46</v>
      </c>
      <c r="F53" s="1205"/>
      <c r="G53" s="1205"/>
      <c r="H53" s="1206"/>
      <c r="I53" s="348">
        <v>1730</v>
      </c>
      <c r="J53" s="349">
        <v>1454</v>
      </c>
      <c r="K53" s="349">
        <v>1420</v>
      </c>
      <c r="L53" s="349">
        <v>124</v>
      </c>
      <c r="M53" s="350">
        <v>-355</v>
      </c>
    </row>
    <row r="54" spans="2:13" ht="27.75" customHeight="1">
      <c r="B54" s="109" t="s">
        <v>47</v>
      </c>
      <c r="C54" s="110"/>
      <c r="D54" s="110"/>
      <c r="E54" s="111"/>
      <c r="F54" s="111"/>
      <c r="G54" s="111"/>
      <c r="H54" s="111"/>
      <c r="I54" s="112"/>
      <c r="J54" s="112"/>
      <c r="K54" s="112"/>
      <c r="L54" s="112"/>
      <c r="M54" s="112"/>
    </row>
    <row r="55" spans="2:13" ht="13"/>
  </sheetData>
  <sheetProtection algorithmName="SHA-512" hashValue="gxnf6UJl7wHwPomUIvlqPgwzIEVuwK9ZMCgekGR3dnpcMCi9iTFOPW49tnP8JQDF54cpK0E53fYAuOMedsZsVA==" saltValue="BW7aDzqMmC9wwmwAjigw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48</v>
      </c>
    </row>
    <row r="54" spans="2:8" ht="29.25" customHeight="1" thickBot="1">
      <c r="B54" s="114" t="s">
        <v>1</v>
      </c>
      <c r="C54" s="115"/>
      <c r="D54" s="115"/>
      <c r="E54" s="116" t="s">
        <v>2</v>
      </c>
      <c r="F54" s="117" t="s">
        <v>572</v>
      </c>
      <c r="G54" s="117" t="s">
        <v>573</v>
      </c>
      <c r="H54" s="118" t="s">
        <v>574</v>
      </c>
    </row>
    <row r="55" spans="2:8" ht="52.5" customHeight="1">
      <c r="B55" s="119"/>
      <c r="C55" s="1222" t="s">
        <v>49</v>
      </c>
      <c r="D55" s="1222"/>
      <c r="E55" s="1223"/>
      <c r="F55" s="120">
        <v>879</v>
      </c>
      <c r="G55" s="120">
        <v>1148</v>
      </c>
      <c r="H55" s="121">
        <v>1149</v>
      </c>
    </row>
    <row r="56" spans="2:8" ht="52.5" customHeight="1">
      <c r="B56" s="122"/>
      <c r="C56" s="1224" t="s">
        <v>50</v>
      </c>
      <c r="D56" s="1224"/>
      <c r="E56" s="1225"/>
      <c r="F56" s="123" t="s">
        <v>529</v>
      </c>
      <c r="G56" s="123" t="s">
        <v>529</v>
      </c>
      <c r="H56" s="124" t="s">
        <v>529</v>
      </c>
    </row>
    <row r="57" spans="2:8" ht="53.25" customHeight="1">
      <c r="B57" s="122"/>
      <c r="C57" s="1226" t="s">
        <v>51</v>
      </c>
      <c r="D57" s="1226"/>
      <c r="E57" s="1227"/>
      <c r="F57" s="125">
        <v>651</v>
      </c>
      <c r="G57" s="125">
        <v>1052</v>
      </c>
      <c r="H57" s="126">
        <v>1153</v>
      </c>
    </row>
    <row r="58" spans="2:8" ht="45.75" customHeight="1">
      <c r="B58" s="127"/>
      <c r="C58" s="1214" t="s">
        <v>52</v>
      </c>
      <c r="D58" s="1215"/>
      <c r="E58" s="1216"/>
      <c r="F58" s="128"/>
      <c r="G58" s="128"/>
      <c r="H58" s="129"/>
    </row>
    <row r="59" spans="2:8" ht="45.75" customHeight="1">
      <c r="B59" s="127"/>
      <c r="C59" s="1214" t="s">
        <v>53</v>
      </c>
      <c r="D59" s="1215"/>
      <c r="E59" s="1216"/>
      <c r="F59" s="128"/>
      <c r="G59" s="128"/>
      <c r="H59" s="129"/>
    </row>
    <row r="60" spans="2:8" ht="45.75" customHeight="1">
      <c r="B60" s="127"/>
      <c r="C60" s="1214" t="s">
        <v>53</v>
      </c>
      <c r="D60" s="1215"/>
      <c r="E60" s="1216"/>
      <c r="F60" s="128"/>
      <c r="G60" s="128"/>
      <c r="H60" s="129"/>
    </row>
    <row r="61" spans="2:8" ht="45.75" customHeight="1">
      <c r="B61" s="127"/>
      <c r="C61" s="1214" t="s">
        <v>53</v>
      </c>
      <c r="D61" s="1215"/>
      <c r="E61" s="1216"/>
      <c r="F61" s="128"/>
      <c r="G61" s="128"/>
      <c r="H61" s="129"/>
    </row>
    <row r="62" spans="2:8" ht="45.75" customHeight="1" thickBot="1">
      <c r="B62" s="130"/>
      <c r="C62" s="1217" t="s">
        <v>53</v>
      </c>
      <c r="D62" s="1218"/>
      <c r="E62" s="1219"/>
      <c r="F62" s="131"/>
      <c r="G62" s="131"/>
      <c r="H62" s="132"/>
    </row>
    <row r="63" spans="2:8" ht="52.5" customHeight="1" thickBot="1">
      <c r="B63" s="133"/>
      <c r="C63" s="1220" t="s">
        <v>54</v>
      </c>
      <c r="D63" s="1220"/>
      <c r="E63" s="1221"/>
      <c r="F63" s="134">
        <v>1530</v>
      </c>
      <c r="G63" s="134">
        <v>2201</v>
      </c>
      <c r="H63" s="135">
        <v>2301</v>
      </c>
    </row>
    <row r="64" spans="2:8" ht="13"/>
  </sheetData>
  <sheetProtection algorithmName="SHA-512" hashValue="C6mC65W/o2ncWYJVvPvqy29UPuRTm4ruMOkO0pSC3MS+c6oAwgpmRyiJZ2XsDrneFwzAB4GtE3aIaI3p3QlMWA==" saltValue="B5pRrNNCqLAn4t8sAjfv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33D0B-BDD5-44B4-A7E7-FCD322184F18}">
  <sheetPr>
    <pageSetUpPr fitToPage="1"/>
  </sheetPr>
  <dimension ref="A1:DE85"/>
  <sheetViews>
    <sheetView showGridLines="0" zoomScale="25" zoomScaleNormal="25" zoomScaleSheetLayoutView="55" workbookViewId="0">
      <selection activeCell="AN70" sqref="AN70"/>
    </sheetView>
  </sheetViews>
  <sheetFormatPr defaultColWidth="0" defaultRowHeight="0"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76"/>
      <c r="B1" s="375"/>
      <c r="DD1" s="255"/>
      <c r="DE1" s="255"/>
    </row>
    <row r="2" spans="1:109" ht="25.5" customHeight="1">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c r="DD19" s="255"/>
      <c r="DE19" s="255"/>
    </row>
    <row r="20" spans="1:109" ht="13">
      <c r="DD20" s="255"/>
      <c r="DE20" s="255"/>
    </row>
    <row r="21" spans="1:109" ht="17.25" customHeight="1">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64"/>
      <c r="DD40" s="364"/>
      <c r="DE40" s="255"/>
    </row>
    <row r="41" spans="2:109" ht="16.5">
      <c r="B41" s="256" t="s">
        <v>609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61"/>
      <c r="I42" s="360"/>
      <c r="J42" s="360"/>
      <c r="K42" s="360"/>
      <c r="AM42" s="361"/>
      <c r="AN42" s="361" t="s">
        <v>605</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c r="B43" s="259"/>
      <c r="AN43" s="1230" t="s">
        <v>608</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c r="B49" s="259"/>
      <c r="AN49" s="255" t="s">
        <v>603</v>
      </c>
    </row>
    <row r="50" spans="1:109" ht="13">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570</v>
      </c>
      <c r="BQ50" s="1243"/>
      <c r="BR50" s="1243"/>
      <c r="BS50" s="1243"/>
      <c r="BT50" s="1243"/>
      <c r="BU50" s="1243"/>
      <c r="BV50" s="1243"/>
      <c r="BW50" s="1243"/>
      <c r="BX50" s="1243" t="s">
        <v>571</v>
      </c>
      <c r="BY50" s="1243"/>
      <c r="BZ50" s="1243"/>
      <c r="CA50" s="1243"/>
      <c r="CB50" s="1243"/>
      <c r="CC50" s="1243"/>
      <c r="CD50" s="1243"/>
      <c r="CE50" s="1243"/>
      <c r="CF50" s="1243" t="s">
        <v>572</v>
      </c>
      <c r="CG50" s="1243"/>
      <c r="CH50" s="1243"/>
      <c r="CI50" s="1243"/>
      <c r="CJ50" s="1243"/>
      <c r="CK50" s="1243"/>
      <c r="CL50" s="1243"/>
      <c r="CM50" s="1243"/>
      <c r="CN50" s="1243" t="s">
        <v>573</v>
      </c>
      <c r="CO50" s="1243"/>
      <c r="CP50" s="1243"/>
      <c r="CQ50" s="1243"/>
      <c r="CR50" s="1243"/>
      <c r="CS50" s="1243"/>
      <c r="CT50" s="1243"/>
      <c r="CU50" s="1243"/>
      <c r="CV50" s="1243" t="s">
        <v>574</v>
      </c>
      <c r="CW50" s="1243"/>
      <c r="CX50" s="1243"/>
      <c r="CY50" s="1243"/>
      <c r="CZ50" s="1243"/>
      <c r="DA50" s="1243"/>
      <c r="DB50" s="1243"/>
      <c r="DC50" s="1243"/>
    </row>
    <row r="51" spans="1:109" ht="13.5" customHeight="1">
      <c r="B51" s="259"/>
      <c r="G51" s="1229"/>
      <c r="H51" s="1229"/>
      <c r="I51" s="1247"/>
      <c r="J51" s="1247"/>
      <c r="K51" s="1244"/>
      <c r="L51" s="1244"/>
      <c r="M51" s="1244"/>
      <c r="N51" s="1244"/>
      <c r="AM51" s="352"/>
      <c r="AN51" s="1245" t="s">
        <v>602</v>
      </c>
      <c r="AO51" s="1245"/>
      <c r="AP51" s="1245"/>
      <c r="AQ51" s="1245"/>
      <c r="AR51" s="1245"/>
      <c r="AS51" s="1245"/>
      <c r="AT51" s="1245"/>
      <c r="AU51" s="1245"/>
      <c r="AV51" s="1245"/>
      <c r="AW51" s="1245"/>
      <c r="AX51" s="1245"/>
      <c r="AY51" s="1245"/>
      <c r="AZ51" s="1245"/>
      <c r="BA51" s="1245"/>
      <c r="BB51" s="1245" t="s">
        <v>600</v>
      </c>
      <c r="BC51" s="1245"/>
      <c r="BD51" s="1245"/>
      <c r="BE51" s="1245"/>
      <c r="BF51" s="1245"/>
      <c r="BG51" s="1245"/>
      <c r="BH51" s="1245"/>
      <c r="BI51" s="1245"/>
      <c r="BJ51" s="1245"/>
      <c r="BK51" s="1245"/>
      <c r="BL51" s="1245"/>
      <c r="BM51" s="1245"/>
      <c r="BN51" s="1245"/>
      <c r="BO51" s="1245"/>
      <c r="BP51" s="1228">
        <v>38.200000000000003</v>
      </c>
      <c r="BQ51" s="1228"/>
      <c r="BR51" s="1228"/>
      <c r="BS51" s="1228"/>
      <c r="BT51" s="1228"/>
      <c r="BU51" s="1228"/>
      <c r="BV51" s="1228"/>
      <c r="BW51" s="1228"/>
      <c r="BX51" s="1228">
        <v>31.9</v>
      </c>
      <c r="BY51" s="1228"/>
      <c r="BZ51" s="1228"/>
      <c r="CA51" s="1228"/>
      <c r="CB51" s="1228"/>
      <c r="CC51" s="1228"/>
      <c r="CD51" s="1228"/>
      <c r="CE51" s="1228"/>
      <c r="CF51" s="1228">
        <v>29.6</v>
      </c>
      <c r="CG51" s="1228"/>
      <c r="CH51" s="1228"/>
      <c r="CI51" s="1228"/>
      <c r="CJ51" s="1228"/>
      <c r="CK51" s="1228"/>
      <c r="CL51" s="1228"/>
      <c r="CM51" s="1228"/>
      <c r="CN51" s="1228">
        <v>2.4</v>
      </c>
      <c r="CO51" s="1228"/>
      <c r="CP51" s="1228"/>
      <c r="CQ51" s="1228"/>
      <c r="CR51" s="1228"/>
      <c r="CS51" s="1228"/>
      <c r="CT51" s="1228"/>
      <c r="CU51" s="1228"/>
      <c r="CV51" s="1228"/>
      <c r="CW51" s="1228"/>
      <c r="CX51" s="1228"/>
      <c r="CY51" s="1228"/>
      <c r="CZ51" s="1228"/>
      <c r="DA51" s="1228"/>
      <c r="DB51" s="1228"/>
      <c r="DC51" s="1228"/>
    </row>
    <row r="52" spans="1:109" ht="13">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607</v>
      </c>
      <c r="BC53" s="1245"/>
      <c r="BD53" s="1245"/>
      <c r="BE53" s="1245"/>
      <c r="BF53" s="1245"/>
      <c r="BG53" s="1245"/>
      <c r="BH53" s="1245"/>
      <c r="BI53" s="1245"/>
      <c r="BJ53" s="1245"/>
      <c r="BK53" s="1245"/>
      <c r="BL53" s="1245"/>
      <c r="BM53" s="1245"/>
      <c r="BN53" s="1245"/>
      <c r="BO53" s="1245"/>
      <c r="BP53" s="1228">
        <v>69.8</v>
      </c>
      <c r="BQ53" s="1228"/>
      <c r="BR53" s="1228"/>
      <c r="BS53" s="1228"/>
      <c r="BT53" s="1228"/>
      <c r="BU53" s="1228"/>
      <c r="BV53" s="1228"/>
      <c r="BW53" s="1228"/>
      <c r="BX53" s="1228">
        <v>70.599999999999994</v>
      </c>
      <c r="BY53" s="1228"/>
      <c r="BZ53" s="1228"/>
      <c r="CA53" s="1228"/>
      <c r="CB53" s="1228"/>
      <c r="CC53" s="1228"/>
      <c r="CD53" s="1228"/>
      <c r="CE53" s="1228"/>
      <c r="CF53" s="1228">
        <v>71.7</v>
      </c>
      <c r="CG53" s="1228"/>
      <c r="CH53" s="1228"/>
      <c r="CI53" s="1228"/>
      <c r="CJ53" s="1228"/>
      <c r="CK53" s="1228"/>
      <c r="CL53" s="1228"/>
      <c r="CM53" s="1228"/>
      <c r="CN53" s="1228">
        <v>72.5</v>
      </c>
      <c r="CO53" s="1228"/>
      <c r="CP53" s="1228"/>
      <c r="CQ53" s="1228"/>
      <c r="CR53" s="1228"/>
      <c r="CS53" s="1228"/>
      <c r="CT53" s="1228"/>
      <c r="CU53" s="1228"/>
      <c r="CV53" s="1228">
        <v>73.400000000000006</v>
      </c>
      <c r="CW53" s="1228"/>
      <c r="CX53" s="1228"/>
      <c r="CY53" s="1228"/>
      <c r="CZ53" s="1228"/>
      <c r="DA53" s="1228"/>
      <c r="DB53" s="1228"/>
      <c r="DC53" s="1228"/>
    </row>
    <row r="54" spans="1:109" ht="13">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c r="A55" s="360"/>
      <c r="B55" s="259"/>
      <c r="G55" s="1239"/>
      <c r="H55" s="1239"/>
      <c r="I55" s="1239"/>
      <c r="J55" s="1239"/>
      <c r="K55" s="1244"/>
      <c r="L55" s="1244"/>
      <c r="M55" s="1244"/>
      <c r="N55" s="1244"/>
      <c r="AN55" s="1243" t="s">
        <v>601</v>
      </c>
      <c r="AO55" s="1243"/>
      <c r="AP55" s="1243"/>
      <c r="AQ55" s="1243"/>
      <c r="AR55" s="1243"/>
      <c r="AS55" s="1243"/>
      <c r="AT55" s="1243"/>
      <c r="AU55" s="1243"/>
      <c r="AV55" s="1243"/>
      <c r="AW55" s="1243"/>
      <c r="AX55" s="1243"/>
      <c r="AY55" s="1243"/>
      <c r="AZ55" s="1243"/>
      <c r="BA55" s="1243"/>
      <c r="BB55" s="1245" t="s">
        <v>600</v>
      </c>
      <c r="BC55" s="1245"/>
      <c r="BD55" s="1245"/>
      <c r="BE55" s="1245"/>
      <c r="BF55" s="1245"/>
      <c r="BG55" s="1245"/>
      <c r="BH55" s="1245"/>
      <c r="BI55" s="1245"/>
      <c r="BJ55" s="1245"/>
      <c r="BK55" s="1245"/>
      <c r="BL55" s="1245"/>
      <c r="BM55" s="1245"/>
      <c r="BN55" s="1245"/>
      <c r="BO55" s="1245"/>
      <c r="BP55" s="1228">
        <v>11.4</v>
      </c>
      <c r="BQ55" s="1228"/>
      <c r="BR55" s="1228"/>
      <c r="BS55" s="1228"/>
      <c r="BT55" s="1228"/>
      <c r="BU55" s="1228"/>
      <c r="BV55" s="1228"/>
      <c r="BW55" s="1228"/>
      <c r="BX55" s="1228">
        <v>10.4</v>
      </c>
      <c r="BY55" s="1228"/>
      <c r="BZ55" s="1228"/>
      <c r="CA55" s="1228"/>
      <c r="CB55" s="1228"/>
      <c r="CC55" s="1228"/>
      <c r="CD55" s="1228"/>
      <c r="CE55" s="1228"/>
      <c r="CF55" s="1228">
        <v>13.5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607</v>
      </c>
      <c r="BC57" s="1245"/>
      <c r="BD57" s="1245"/>
      <c r="BE57" s="1245"/>
      <c r="BF57" s="1245"/>
      <c r="BG57" s="1245"/>
      <c r="BH57" s="1245"/>
      <c r="BI57" s="1245"/>
      <c r="BJ57" s="1245"/>
      <c r="BK57" s="1245"/>
      <c r="BL57" s="1245"/>
      <c r="BM57" s="1245"/>
      <c r="BN57" s="1245"/>
      <c r="BO57" s="1245"/>
      <c r="BP57" s="1228">
        <v>60.2</v>
      </c>
      <c r="BQ57" s="1228"/>
      <c r="BR57" s="1228"/>
      <c r="BS57" s="1228"/>
      <c r="BT57" s="1228"/>
      <c r="BU57" s="1228"/>
      <c r="BV57" s="1228"/>
      <c r="BW57" s="1228"/>
      <c r="BX57" s="1228">
        <v>61.3</v>
      </c>
      <c r="BY57" s="1228"/>
      <c r="BZ57" s="1228"/>
      <c r="CA57" s="1228"/>
      <c r="CB57" s="1228"/>
      <c r="CC57" s="1228"/>
      <c r="CD57" s="1228"/>
      <c r="CE57" s="1228"/>
      <c r="CF57" s="1228">
        <v>65.099999999999994</v>
      </c>
      <c r="CG57" s="1228"/>
      <c r="CH57" s="1228"/>
      <c r="CI57" s="1228"/>
      <c r="CJ57" s="1228"/>
      <c r="CK57" s="1228"/>
      <c r="CL57" s="1228"/>
      <c r="CM57" s="1228"/>
      <c r="CN57" s="1228">
        <v>63.1</v>
      </c>
      <c r="CO57" s="1228"/>
      <c r="CP57" s="1228"/>
      <c r="CQ57" s="1228"/>
      <c r="CR57" s="1228"/>
      <c r="CS57" s="1228"/>
      <c r="CT57" s="1228"/>
      <c r="CU57" s="1228"/>
      <c r="CV57" s="1228">
        <v>63.5</v>
      </c>
      <c r="CW57" s="1228"/>
      <c r="CX57" s="1228"/>
      <c r="CY57" s="1228"/>
      <c r="CZ57" s="1228"/>
      <c r="DA57" s="1228"/>
      <c r="DB57" s="1228"/>
      <c r="DC57" s="1228"/>
      <c r="DD57" s="370"/>
      <c r="DE57" s="365"/>
    </row>
    <row r="58" spans="1:109" s="360" customFormat="1" ht="13">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c r="B63" s="312" t="s">
        <v>606</v>
      </c>
    </row>
    <row r="64" spans="1:109" ht="13">
      <c r="B64" s="259"/>
      <c r="G64" s="361"/>
      <c r="I64" s="363"/>
      <c r="J64" s="363"/>
      <c r="K64" s="363"/>
      <c r="L64" s="363"/>
      <c r="M64" s="363"/>
      <c r="N64" s="362"/>
      <c r="AM64" s="361"/>
      <c r="AN64" s="361" t="s">
        <v>605</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c r="B65" s="259"/>
      <c r="AN65" s="1230" t="s">
        <v>604</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c r="B71" s="259"/>
      <c r="G71" s="355"/>
      <c r="I71" s="358"/>
      <c r="J71" s="357"/>
      <c r="K71" s="357"/>
      <c r="L71" s="356"/>
      <c r="M71" s="357"/>
      <c r="N71" s="356"/>
      <c r="AM71" s="355"/>
      <c r="AN71" s="255" t="s">
        <v>603</v>
      </c>
    </row>
    <row r="72" spans="2:107" ht="13">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570</v>
      </c>
      <c r="BQ72" s="1243"/>
      <c r="BR72" s="1243"/>
      <c r="BS72" s="1243"/>
      <c r="BT72" s="1243"/>
      <c r="BU72" s="1243"/>
      <c r="BV72" s="1243"/>
      <c r="BW72" s="1243"/>
      <c r="BX72" s="1243" t="s">
        <v>571</v>
      </c>
      <c r="BY72" s="1243"/>
      <c r="BZ72" s="1243"/>
      <c r="CA72" s="1243"/>
      <c r="CB72" s="1243"/>
      <c r="CC72" s="1243"/>
      <c r="CD72" s="1243"/>
      <c r="CE72" s="1243"/>
      <c r="CF72" s="1243" t="s">
        <v>572</v>
      </c>
      <c r="CG72" s="1243"/>
      <c r="CH72" s="1243"/>
      <c r="CI72" s="1243"/>
      <c r="CJ72" s="1243"/>
      <c r="CK72" s="1243"/>
      <c r="CL72" s="1243"/>
      <c r="CM72" s="1243"/>
      <c r="CN72" s="1243" t="s">
        <v>573</v>
      </c>
      <c r="CO72" s="1243"/>
      <c r="CP72" s="1243"/>
      <c r="CQ72" s="1243"/>
      <c r="CR72" s="1243"/>
      <c r="CS72" s="1243"/>
      <c r="CT72" s="1243"/>
      <c r="CU72" s="1243"/>
      <c r="CV72" s="1243" t="s">
        <v>574</v>
      </c>
      <c r="CW72" s="1243"/>
      <c r="CX72" s="1243"/>
      <c r="CY72" s="1243"/>
      <c r="CZ72" s="1243"/>
      <c r="DA72" s="1243"/>
      <c r="DB72" s="1243"/>
      <c r="DC72" s="1243"/>
    </row>
    <row r="73" spans="2:107" ht="13">
      <c r="B73" s="259"/>
      <c r="G73" s="1229"/>
      <c r="H73" s="1229"/>
      <c r="I73" s="1229"/>
      <c r="J73" s="1229"/>
      <c r="K73" s="1248"/>
      <c r="L73" s="1248"/>
      <c r="M73" s="1248"/>
      <c r="N73" s="1248"/>
      <c r="AM73" s="352"/>
      <c r="AN73" s="1245" t="s">
        <v>602</v>
      </c>
      <c r="AO73" s="1245"/>
      <c r="AP73" s="1245"/>
      <c r="AQ73" s="1245"/>
      <c r="AR73" s="1245"/>
      <c r="AS73" s="1245"/>
      <c r="AT73" s="1245"/>
      <c r="AU73" s="1245"/>
      <c r="AV73" s="1245"/>
      <c r="AW73" s="1245"/>
      <c r="AX73" s="1245"/>
      <c r="AY73" s="1245"/>
      <c r="AZ73" s="1245"/>
      <c r="BA73" s="1245"/>
      <c r="BB73" s="1245" t="s">
        <v>600</v>
      </c>
      <c r="BC73" s="1245"/>
      <c r="BD73" s="1245"/>
      <c r="BE73" s="1245"/>
      <c r="BF73" s="1245"/>
      <c r="BG73" s="1245"/>
      <c r="BH73" s="1245"/>
      <c r="BI73" s="1245"/>
      <c r="BJ73" s="1245"/>
      <c r="BK73" s="1245"/>
      <c r="BL73" s="1245"/>
      <c r="BM73" s="1245"/>
      <c r="BN73" s="1245"/>
      <c r="BO73" s="1245"/>
      <c r="BP73" s="1228">
        <v>38.200000000000003</v>
      </c>
      <c r="BQ73" s="1228"/>
      <c r="BR73" s="1228"/>
      <c r="BS73" s="1228"/>
      <c r="BT73" s="1228"/>
      <c r="BU73" s="1228"/>
      <c r="BV73" s="1228"/>
      <c r="BW73" s="1228"/>
      <c r="BX73" s="1228">
        <v>31.9</v>
      </c>
      <c r="BY73" s="1228"/>
      <c r="BZ73" s="1228"/>
      <c r="CA73" s="1228"/>
      <c r="CB73" s="1228"/>
      <c r="CC73" s="1228"/>
      <c r="CD73" s="1228"/>
      <c r="CE73" s="1228"/>
      <c r="CF73" s="1228">
        <v>29.6</v>
      </c>
      <c r="CG73" s="1228"/>
      <c r="CH73" s="1228"/>
      <c r="CI73" s="1228"/>
      <c r="CJ73" s="1228"/>
      <c r="CK73" s="1228"/>
      <c r="CL73" s="1228"/>
      <c r="CM73" s="1228"/>
      <c r="CN73" s="1228">
        <v>2.4</v>
      </c>
      <c r="CO73" s="1228"/>
      <c r="CP73" s="1228"/>
      <c r="CQ73" s="1228"/>
      <c r="CR73" s="1228"/>
      <c r="CS73" s="1228"/>
      <c r="CT73" s="1228"/>
      <c r="CU73" s="1228"/>
      <c r="CV73" s="1228"/>
      <c r="CW73" s="1228"/>
      <c r="CX73" s="1228"/>
      <c r="CY73" s="1228"/>
      <c r="CZ73" s="1228"/>
      <c r="DA73" s="1228"/>
      <c r="DB73" s="1228"/>
      <c r="DC73" s="1228"/>
    </row>
    <row r="74" spans="2:107" ht="13">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599</v>
      </c>
      <c r="BC75" s="1245"/>
      <c r="BD75" s="1245"/>
      <c r="BE75" s="1245"/>
      <c r="BF75" s="1245"/>
      <c r="BG75" s="1245"/>
      <c r="BH75" s="1245"/>
      <c r="BI75" s="1245"/>
      <c r="BJ75" s="1245"/>
      <c r="BK75" s="1245"/>
      <c r="BL75" s="1245"/>
      <c r="BM75" s="1245"/>
      <c r="BN75" s="1245"/>
      <c r="BO75" s="1245"/>
      <c r="BP75" s="1228">
        <v>4.5999999999999996</v>
      </c>
      <c r="BQ75" s="1228"/>
      <c r="BR75" s="1228"/>
      <c r="BS75" s="1228"/>
      <c r="BT75" s="1228"/>
      <c r="BU75" s="1228"/>
      <c r="BV75" s="1228"/>
      <c r="BW75" s="1228"/>
      <c r="BX75" s="1228">
        <v>5.0999999999999996</v>
      </c>
      <c r="BY75" s="1228"/>
      <c r="BZ75" s="1228"/>
      <c r="CA75" s="1228"/>
      <c r="CB75" s="1228"/>
      <c r="CC75" s="1228"/>
      <c r="CD75" s="1228"/>
      <c r="CE75" s="1228"/>
      <c r="CF75" s="1228">
        <v>4.5999999999999996</v>
      </c>
      <c r="CG75" s="1228"/>
      <c r="CH75" s="1228"/>
      <c r="CI75" s="1228"/>
      <c r="CJ75" s="1228"/>
      <c r="CK75" s="1228"/>
      <c r="CL75" s="1228"/>
      <c r="CM75" s="1228"/>
      <c r="CN75" s="1228">
        <v>3.9</v>
      </c>
      <c r="CO75" s="1228"/>
      <c r="CP75" s="1228"/>
      <c r="CQ75" s="1228"/>
      <c r="CR75" s="1228"/>
      <c r="CS75" s="1228"/>
      <c r="CT75" s="1228"/>
      <c r="CU75" s="1228"/>
      <c r="CV75" s="1228">
        <v>3.5</v>
      </c>
      <c r="CW75" s="1228"/>
      <c r="CX75" s="1228"/>
      <c r="CY75" s="1228"/>
      <c r="CZ75" s="1228"/>
      <c r="DA75" s="1228"/>
      <c r="DB75" s="1228"/>
      <c r="DC75" s="1228"/>
    </row>
    <row r="76" spans="2:107" ht="13">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c r="B77" s="259"/>
      <c r="G77" s="1239"/>
      <c r="H77" s="1239"/>
      <c r="I77" s="1239"/>
      <c r="J77" s="1239"/>
      <c r="K77" s="1248"/>
      <c r="L77" s="1248"/>
      <c r="M77" s="1248"/>
      <c r="N77" s="1248"/>
      <c r="AN77" s="1243" t="s">
        <v>601</v>
      </c>
      <c r="AO77" s="1243"/>
      <c r="AP77" s="1243"/>
      <c r="AQ77" s="1243"/>
      <c r="AR77" s="1243"/>
      <c r="AS77" s="1243"/>
      <c r="AT77" s="1243"/>
      <c r="AU77" s="1243"/>
      <c r="AV77" s="1243"/>
      <c r="AW77" s="1243"/>
      <c r="AX77" s="1243"/>
      <c r="AY77" s="1243"/>
      <c r="AZ77" s="1243"/>
      <c r="BA77" s="1243"/>
      <c r="BB77" s="1245" t="s">
        <v>600</v>
      </c>
      <c r="BC77" s="1245"/>
      <c r="BD77" s="1245"/>
      <c r="BE77" s="1245"/>
      <c r="BF77" s="1245"/>
      <c r="BG77" s="1245"/>
      <c r="BH77" s="1245"/>
      <c r="BI77" s="1245"/>
      <c r="BJ77" s="1245"/>
      <c r="BK77" s="1245"/>
      <c r="BL77" s="1245"/>
      <c r="BM77" s="1245"/>
      <c r="BN77" s="1245"/>
      <c r="BO77" s="1245"/>
      <c r="BP77" s="1228">
        <v>11.4</v>
      </c>
      <c r="BQ77" s="1228"/>
      <c r="BR77" s="1228"/>
      <c r="BS77" s="1228"/>
      <c r="BT77" s="1228"/>
      <c r="BU77" s="1228"/>
      <c r="BV77" s="1228"/>
      <c r="BW77" s="1228"/>
      <c r="BX77" s="1228">
        <v>10.4</v>
      </c>
      <c r="BY77" s="1228"/>
      <c r="BZ77" s="1228"/>
      <c r="CA77" s="1228"/>
      <c r="CB77" s="1228"/>
      <c r="CC77" s="1228"/>
      <c r="CD77" s="1228"/>
      <c r="CE77" s="1228"/>
      <c r="CF77" s="1228">
        <v>13.5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599</v>
      </c>
      <c r="BC79" s="1245"/>
      <c r="BD79" s="1245"/>
      <c r="BE79" s="1245"/>
      <c r="BF79" s="1245"/>
      <c r="BG79" s="1245"/>
      <c r="BH79" s="1245"/>
      <c r="BI79" s="1245"/>
      <c r="BJ79" s="1245"/>
      <c r="BK79" s="1245"/>
      <c r="BL79" s="1245"/>
      <c r="BM79" s="1245"/>
      <c r="BN79" s="1245"/>
      <c r="BO79" s="1245"/>
      <c r="BP79" s="1228">
        <v>6.7</v>
      </c>
      <c r="BQ79" s="1228"/>
      <c r="BR79" s="1228"/>
      <c r="BS79" s="1228"/>
      <c r="BT79" s="1228"/>
      <c r="BU79" s="1228"/>
      <c r="BV79" s="1228"/>
      <c r="BW79" s="1228"/>
      <c r="BX79" s="1228">
        <v>6.6</v>
      </c>
      <c r="BY79" s="1228"/>
      <c r="BZ79" s="1228"/>
      <c r="CA79" s="1228"/>
      <c r="CB79" s="1228"/>
      <c r="CC79" s="1228"/>
      <c r="CD79" s="1228"/>
      <c r="CE79" s="1228"/>
      <c r="CF79" s="1228">
        <v>8.3000000000000007</v>
      </c>
      <c r="CG79" s="1228"/>
      <c r="CH79" s="1228"/>
      <c r="CI79" s="1228"/>
      <c r="CJ79" s="1228"/>
      <c r="CK79" s="1228"/>
      <c r="CL79" s="1228"/>
      <c r="CM79" s="1228"/>
      <c r="CN79" s="1228">
        <v>7.2</v>
      </c>
      <c r="CO79" s="1228"/>
      <c r="CP79" s="1228"/>
      <c r="CQ79" s="1228"/>
      <c r="CR79" s="1228"/>
      <c r="CS79" s="1228"/>
      <c r="CT79" s="1228"/>
      <c r="CU79" s="1228"/>
      <c r="CV79" s="1228">
        <v>7.2</v>
      </c>
      <c r="CW79" s="1228"/>
      <c r="CX79" s="1228"/>
      <c r="CY79" s="1228"/>
      <c r="CZ79" s="1228"/>
      <c r="DA79" s="1228"/>
      <c r="DB79" s="1228"/>
      <c r="DC79" s="1228"/>
    </row>
    <row r="80" spans="2:107" ht="13">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c r="B81" s="259"/>
    </row>
    <row r="82" spans="2:109" ht="16.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O5FI0PTRGwIseBFVNLfA2OEgdVDfYHTQC5X7nYSo3ceLnV3taFjCn1YlIc5gDG3ZAeNAFtXCEjjzcNdkbberYg==" saltValue="0CIHSoS3xLu0UVa3bQbDe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91E5F-F6E4-4EA1-9FB0-1CACB29D303B}">
  <sheetPr>
    <pageSetUpPr fitToPage="1"/>
  </sheetPr>
  <dimension ref="A1:DR125"/>
  <sheetViews>
    <sheetView showGridLines="0" zoomScale="55" zoomScaleNormal="55" zoomScaleSheetLayoutView="70" workbookViewId="0">
      <selection activeCell="AN70" sqref="AN70"/>
    </sheetView>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517</v>
      </c>
    </row>
  </sheetData>
  <sheetProtection algorithmName="SHA-512" hashValue="OdhdvhmW5tP4UV9yWrxv3Hd+WRc7wIBFIsm9TgXvanXi6BE2D5zpXhnx5k5MU0CB7Kr7/o7g6p4BWGO6I1uJng==" saltValue="A/I5c5wboQMtcoZpoMQ/j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6C128-2C46-4B7A-AA36-5978CBCB9FE2}">
  <sheetPr>
    <pageSetUpPr fitToPage="1"/>
  </sheetPr>
  <dimension ref="A1:DR125"/>
  <sheetViews>
    <sheetView showGridLines="0" topLeftCell="A25" zoomScale="55" zoomScaleNormal="55" zoomScaleSheetLayoutView="55" workbookViewId="0">
      <selection activeCell="AN70" sqref="AN70"/>
    </sheetView>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517</v>
      </c>
    </row>
  </sheetData>
  <sheetProtection algorithmName="SHA-512" hashValue="ay4OEeHeitBq52YgyT6CIG3hLX2yG8NeaLyahnQyh/XH/18Qd5RPe7kXTA2kku6Hs2ManQcmzo2BCKr4NXholg==" saltValue="0+3PSk/A/hQL+WhbMEuq2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55</v>
      </c>
      <c r="E2" s="147"/>
      <c r="F2" s="148" t="s">
        <v>567</v>
      </c>
      <c r="G2" s="149"/>
      <c r="H2" s="150"/>
    </row>
    <row r="3" spans="1:8">
      <c r="A3" s="146" t="s">
        <v>560</v>
      </c>
      <c r="B3" s="151"/>
      <c r="C3" s="152"/>
      <c r="D3" s="153">
        <v>36140</v>
      </c>
      <c r="E3" s="154"/>
      <c r="F3" s="155">
        <v>53869</v>
      </c>
      <c r="G3" s="156"/>
      <c r="H3" s="157"/>
    </row>
    <row r="4" spans="1:8">
      <c r="A4" s="158"/>
      <c r="B4" s="159"/>
      <c r="C4" s="160"/>
      <c r="D4" s="161">
        <v>28664</v>
      </c>
      <c r="E4" s="162"/>
      <c r="F4" s="163">
        <v>35046</v>
      </c>
      <c r="G4" s="164"/>
      <c r="H4" s="165"/>
    </row>
    <row r="5" spans="1:8">
      <c r="A5" s="146" t="s">
        <v>562</v>
      </c>
      <c r="B5" s="151"/>
      <c r="C5" s="152"/>
      <c r="D5" s="153">
        <v>24609</v>
      </c>
      <c r="E5" s="154"/>
      <c r="F5" s="155">
        <v>59119</v>
      </c>
      <c r="G5" s="156"/>
      <c r="H5" s="157"/>
    </row>
    <row r="6" spans="1:8">
      <c r="A6" s="158"/>
      <c r="B6" s="159"/>
      <c r="C6" s="160"/>
      <c r="D6" s="161">
        <v>22129</v>
      </c>
      <c r="E6" s="162"/>
      <c r="F6" s="163">
        <v>29900</v>
      </c>
      <c r="G6" s="164"/>
      <c r="H6" s="165"/>
    </row>
    <row r="7" spans="1:8">
      <c r="A7" s="146" t="s">
        <v>563</v>
      </c>
      <c r="B7" s="151"/>
      <c r="C7" s="152"/>
      <c r="D7" s="153">
        <v>42563</v>
      </c>
      <c r="E7" s="154"/>
      <c r="F7" s="155">
        <v>84459</v>
      </c>
      <c r="G7" s="156"/>
      <c r="H7" s="157"/>
    </row>
    <row r="8" spans="1:8">
      <c r="A8" s="158"/>
      <c r="B8" s="159"/>
      <c r="C8" s="160"/>
      <c r="D8" s="161">
        <v>33709</v>
      </c>
      <c r="E8" s="162"/>
      <c r="F8" s="163">
        <v>47314</v>
      </c>
      <c r="G8" s="164"/>
      <c r="H8" s="165"/>
    </row>
    <row r="9" spans="1:8">
      <c r="A9" s="146" t="s">
        <v>564</v>
      </c>
      <c r="B9" s="151"/>
      <c r="C9" s="152"/>
      <c r="D9" s="153">
        <v>33613</v>
      </c>
      <c r="E9" s="154"/>
      <c r="F9" s="155">
        <v>76413</v>
      </c>
      <c r="G9" s="156"/>
      <c r="H9" s="157"/>
    </row>
    <row r="10" spans="1:8">
      <c r="A10" s="158"/>
      <c r="B10" s="159"/>
      <c r="C10" s="160"/>
      <c r="D10" s="161">
        <v>28059</v>
      </c>
      <c r="E10" s="162"/>
      <c r="F10" s="163">
        <v>39658</v>
      </c>
      <c r="G10" s="164"/>
      <c r="H10" s="165"/>
    </row>
    <row r="11" spans="1:8">
      <c r="A11" s="146" t="s">
        <v>565</v>
      </c>
      <c r="B11" s="151"/>
      <c r="C11" s="152"/>
      <c r="D11" s="153">
        <v>37919</v>
      </c>
      <c r="E11" s="154"/>
      <c r="F11" s="155">
        <v>66481</v>
      </c>
      <c r="G11" s="156"/>
      <c r="H11" s="157"/>
    </row>
    <row r="12" spans="1:8">
      <c r="A12" s="158"/>
      <c r="B12" s="159"/>
      <c r="C12" s="166"/>
      <c r="D12" s="161">
        <v>28053</v>
      </c>
      <c r="E12" s="162"/>
      <c r="F12" s="163">
        <v>36120</v>
      </c>
      <c r="G12" s="164"/>
      <c r="H12" s="165"/>
    </row>
    <row r="13" spans="1:8">
      <c r="A13" s="146"/>
      <c r="B13" s="151"/>
      <c r="C13" s="152"/>
      <c r="D13" s="153">
        <v>34969</v>
      </c>
      <c r="E13" s="154"/>
      <c r="F13" s="155">
        <v>68068</v>
      </c>
      <c r="G13" s="167"/>
      <c r="H13" s="157"/>
    </row>
    <row r="14" spans="1:8">
      <c r="A14" s="158"/>
      <c r="B14" s="159"/>
      <c r="C14" s="160"/>
      <c r="D14" s="161">
        <v>28123</v>
      </c>
      <c r="E14" s="162"/>
      <c r="F14" s="163">
        <v>37608</v>
      </c>
      <c r="G14" s="164"/>
      <c r="H14" s="165"/>
    </row>
    <row r="17" spans="1:11">
      <c r="A17" s="142" t="s">
        <v>56</v>
      </c>
    </row>
    <row r="18" spans="1:11">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c r="A19" s="168" t="s">
        <v>57</v>
      </c>
      <c r="B19" s="168">
        <f>ROUND(VALUE(SUBSTITUTE(実質収支比率等に係る経年分析!F$48,"▲","-")),2)</f>
        <v>6.21</v>
      </c>
      <c r="C19" s="168">
        <f>ROUND(VALUE(SUBSTITUTE(実質収支比率等に係る経年分析!G$48,"▲","-")),2)</f>
        <v>7.09</v>
      </c>
      <c r="D19" s="168">
        <f>ROUND(VALUE(SUBSTITUTE(実質収支比率等に係る経年分析!H$48,"▲","-")),2)</f>
        <v>11.28</v>
      </c>
      <c r="E19" s="168">
        <f>ROUND(VALUE(SUBSTITUTE(実質収支比率等に係る経年分析!I$48,"▲","-")),2)</f>
        <v>9.74</v>
      </c>
      <c r="F19" s="168">
        <f>ROUND(VALUE(SUBSTITUTE(実質収支比率等に係る経年分析!J$48,"▲","-")),2)</f>
        <v>7.43</v>
      </c>
    </row>
    <row r="20" spans="1:11">
      <c r="A20" s="168" t="s">
        <v>58</v>
      </c>
      <c r="B20" s="168">
        <f>ROUND(VALUE(SUBSTITUTE(実質収支比率等に係る経年分析!F$47,"▲","-")),2)</f>
        <v>15.53</v>
      </c>
      <c r="C20" s="168">
        <f>ROUND(VALUE(SUBSTITUTE(実質収支比率等に係る経年分析!G$47,"▲","-")),2)</f>
        <v>15.48</v>
      </c>
      <c r="D20" s="168">
        <f>ROUND(VALUE(SUBSTITUTE(実質収支比率等に係る経年分析!H$47,"▲","-")),2)</f>
        <v>16.489999999999998</v>
      </c>
      <c r="E20" s="168">
        <f>ROUND(VALUE(SUBSTITUTE(実質収支比率等に係る経年分析!I$47,"▲","-")),2)</f>
        <v>20.57</v>
      </c>
      <c r="F20" s="168">
        <f>ROUND(VALUE(SUBSTITUTE(実質収支比率等に係る経年分析!J$47,"▲","-")),2)</f>
        <v>21.35</v>
      </c>
    </row>
    <row r="21" spans="1:11">
      <c r="A21" s="168" t="s">
        <v>59</v>
      </c>
      <c r="B21" s="168">
        <f>IF(ISNUMBER(VALUE(SUBSTITUTE(実質収支比率等に係る経年分析!F$49,"▲","-"))),ROUND(VALUE(SUBSTITUTE(実質収支比率等に係る経年分析!F$49,"▲","-")),2),NA())</f>
        <v>-0.42</v>
      </c>
      <c r="C21" s="168">
        <f>IF(ISNUMBER(VALUE(SUBSTITUTE(実質収支比率等に係る経年分析!G$49,"▲","-"))),ROUND(VALUE(SUBSTITUTE(実質収支比率等に係る経年分析!G$49,"▲","-")),2),NA())</f>
        <v>0.92</v>
      </c>
      <c r="D21" s="168">
        <f>IF(ISNUMBER(VALUE(SUBSTITUTE(実質収支比率等に係る経年分析!H$49,"▲","-"))),ROUND(VALUE(SUBSTITUTE(実質収支比率等に係る経年分析!H$49,"▲","-")),2),NA())</f>
        <v>6.26</v>
      </c>
      <c r="E21" s="168">
        <f>IF(ISNUMBER(VALUE(SUBSTITUTE(実質収支比率等に係る経年分析!I$49,"▲","-"))),ROUND(VALUE(SUBSTITUTE(実質収支比率等に係る経年分析!I$49,"▲","-")),2),NA())</f>
        <v>3.8</v>
      </c>
      <c r="F21" s="168">
        <f>IF(ISNUMBER(VALUE(SUBSTITUTE(実質収支比率等に係る経年分析!J$49,"▲","-"))),ROUND(VALUE(SUBSTITUTE(実質収支比率等に係る経年分析!J$49,"▲","-")),2),NA())</f>
        <v>-2.68</v>
      </c>
    </row>
    <row r="24" spans="1:11">
      <c r="A24" s="142" t="s">
        <v>60</v>
      </c>
    </row>
    <row r="25" spans="1:11">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c r="A26" s="169"/>
      <c r="B26" s="169" t="s">
        <v>61</v>
      </c>
      <c r="C26" s="169" t="s">
        <v>62</v>
      </c>
      <c r="D26" s="169" t="s">
        <v>61</v>
      </c>
      <c r="E26" s="169" t="s">
        <v>62</v>
      </c>
      <c r="F26" s="169" t="s">
        <v>61</v>
      </c>
      <c r="G26" s="169" t="s">
        <v>62</v>
      </c>
      <c r="H26" s="169" t="s">
        <v>61</v>
      </c>
      <c r="I26" s="169" t="s">
        <v>62</v>
      </c>
      <c r="J26" s="169" t="s">
        <v>61</v>
      </c>
      <c r="K26" s="169" t="s">
        <v>62</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5.5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1.53</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0.14000000000000001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1.65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1.44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0.89</v>
      </c>
    </row>
    <row r="33" spans="1:16">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3.64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2.73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1.22</v>
      </c>
    </row>
    <row r="34" spans="1:16">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2.65</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11.27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7.42</v>
      </c>
    </row>
    <row r="36" spans="1:16">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9.08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8.51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8.58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9.0500000000000007</v>
      </c>
    </row>
    <row r="39" spans="1:16">
      <c r="A39" s="142" t="s">
        <v>63</v>
      </c>
    </row>
    <row r="40" spans="1:16">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c r="A41" s="170"/>
      <c r="B41" s="170" t="s">
        <v>64</v>
      </c>
      <c r="C41" s="170"/>
      <c r="D41" s="170" t="s">
        <v>65</v>
      </c>
      <c r="E41" s="170" t="s">
        <v>64</v>
      </c>
      <c r="F41" s="170"/>
      <c r="G41" s="170" t="s">
        <v>65</v>
      </c>
      <c r="H41" s="170" t="s">
        <v>64</v>
      </c>
      <c r="I41" s="170"/>
      <c r="J41" s="170" t="s">
        <v>65</v>
      </c>
      <c r="K41" s="170" t="s">
        <v>64</v>
      </c>
      <c r="L41" s="170"/>
      <c r="M41" s="170" t="s">
        <v>65</v>
      </c>
      <c r="N41" s="170" t="s">
        <v>64</v>
      </c>
      <c r="O41" s="170"/>
      <c r="P41" s="170" t="s">
        <v>65</v>
      </c>
    </row>
    <row r="42" spans="1:16">
      <c r="A42" s="170" t="s">
        <v>66</v>
      </c>
      <c r="B42" s="170"/>
      <c r="C42" s="170"/>
      <c r="D42" s="170">
        <f>'実質公債費比率（分子）の構造'!K$52</f>
        <v>543</v>
      </c>
      <c r="E42" s="170"/>
      <c r="F42" s="170"/>
      <c r="G42" s="170">
        <f>'実質公債費比率（分子）の構造'!L$52</f>
        <v>537</v>
      </c>
      <c r="H42" s="170"/>
      <c r="I42" s="170"/>
      <c r="J42" s="170">
        <f>'実質公債費比率（分子）の構造'!M$52</f>
        <v>538</v>
      </c>
      <c r="K42" s="170"/>
      <c r="L42" s="170"/>
      <c r="M42" s="170">
        <f>'実質公債費比率（分子）の構造'!N$52</f>
        <v>522</v>
      </c>
      <c r="N42" s="170"/>
      <c r="O42" s="170"/>
      <c r="P42" s="170">
        <f>'実質公債費比率（分子）の構造'!O$52</f>
        <v>506</v>
      </c>
    </row>
    <row r="43" spans="1:16">
      <c r="A43" s="170" t="s">
        <v>67</v>
      </c>
      <c r="B43" s="170" t="str">
        <f>'実質公債費比率（分子）の構造'!K$51</f>
        <v>-</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c r="A44" s="170" t="s">
        <v>68</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c r="A45" s="170" t="s">
        <v>69</v>
      </c>
      <c r="B45" s="170">
        <f>'実質公債費比率（分子）の構造'!K$49</f>
        <v>36</v>
      </c>
      <c r="C45" s="170"/>
      <c r="D45" s="170"/>
      <c r="E45" s="170">
        <f>'実質公債費比率（分子）の構造'!L$49</f>
        <v>35</v>
      </c>
      <c r="F45" s="170"/>
      <c r="G45" s="170"/>
      <c r="H45" s="170">
        <f>'実質公債費比率（分子）の構造'!M$49</f>
        <v>21</v>
      </c>
      <c r="I45" s="170"/>
      <c r="J45" s="170"/>
      <c r="K45" s="170">
        <f>'実質公債費比率（分子）の構造'!N$49</f>
        <v>27</v>
      </c>
      <c r="L45" s="170"/>
      <c r="M45" s="170"/>
      <c r="N45" s="170">
        <f>'実質公債費比率（分子）の構造'!O$49</f>
        <v>26</v>
      </c>
      <c r="O45" s="170"/>
      <c r="P45" s="170"/>
    </row>
    <row r="46" spans="1:16">
      <c r="A46" s="170" t="s">
        <v>70</v>
      </c>
      <c r="B46" s="170">
        <f>'実質公債費比率（分子）の構造'!K$48</f>
        <v>157</v>
      </c>
      <c r="C46" s="170"/>
      <c r="D46" s="170"/>
      <c r="E46" s="170">
        <f>'実質公債費比率（分子）の構造'!L$48</f>
        <v>139</v>
      </c>
      <c r="F46" s="170"/>
      <c r="G46" s="170"/>
      <c r="H46" s="170">
        <f>'実質公債費比率（分子）の構造'!M$48</f>
        <v>72</v>
      </c>
      <c r="I46" s="170"/>
      <c r="J46" s="170"/>
      <c r="K46" s="170">
        <f>'実質公債費比率（分子）の構造'!N$48</f>
        <v>71</v>
      </c>
      <c r="L46" s="170"/>
      <c r="M46" s="170"/>
      <c r="N46" s="170">
        <f>'実質公債費比率（分子）の構造'!O$48</f>
        <v>58</v>
      </c>
      <c r="O46" s="170"/>
      <c r="P46" s="170"/>
    </row>
    <row r="47" spans="1:16">
      <c r="A47" s="170" t="s">
        <v>71</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72</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73</v>
      </c>
      <c r="B49" s="170">
        <f>'実質公債費比率（分子）の構造'!K$45</f>
        <v>590</v>
      </c>
      <c r="C49" s="170"/>
      <c r="D49" s="170"/>
      <c r="E49" s="170">
        <f>'実質公債費比率（分子）の構造'!L$45</f>
        <v>609</v>
      </c>
      <c r="F49" s="170"/>
      <c r="G49" s="170"/>
      <c r="H49" s="170">
        <f>'実質公債費比率（分子）の構造'!M$45</f>
        <v>604</v>
      </c>
      <c r="I49" s="170"/>
      <c r="J49" s="170"/>
      <c r="K49" s="170">
        <f>'実質公債費比率（分子）の構造'!N$45</f>
        <v>581</v>
      </c>
      <c r="L49" s="170"/>
      <c r="M49" s="170"/>
      <c r="N49" s="170">
        <f>'実質公債費比率（分子）の構造'!O$45</f>
        <v>627</v>
      </c>
      <c r="O49" s="170"/>
      <c r="P49" s="170"/>
    </row>
    <row r="50" spans="1:16">
      <c r="A50" s="170" t="s">
        <v>74</v>
      </c>
      <c r="B50" s="170" t="e">
        <f>NA()</f>
        <v>#N/A</v>
      </c>
      <c r="C50" s="170">
        <f>IF(ISNUMBER('実質公債費比率（分子）の構造'!K$53),'実質公債費比率（分子）の構造'!K$53,NA())</f>
        <v>240</v>
      </c>
      <c r="D50" s="170" t="e">
        <f>NA()</f>
        <v>#N/A</v>
      </c>
      <c r="E50" s="170" t="e">
        <f>NA()</f>
        <v>#N/A</v>
      </c>
      <c r="F50" s="170">
        <f>IF(ISNUMBER('実質公債費比率（分子）の構造'!L$53),'実質公債費比率（分子）の構造'!L$53,NA())</f>
        <v>246</v>
      </c>
      <c r="G50" s="170" t="e">
        <f>NA()</f>
        <v>#N/A</v>
      </c>
      <c r="H50" s="170" t="e">
        <f>NA()</f>
        <v>#N/A</v>
      </c>
      <c r="I50" s="170">
        <f>IF(ISNUMBER('実質公債費比率（分子）の構造'!M$53),'実質公債費比率（分子）の構造'!M$53,NA())</f>
        <v>159</v>
      </c>
      <c r="J50" s="170" t="e">
        <f>NA()</f>
        <v>#N/A</v>
      </c>
      <c r="K50" s="170" t="e">
        <f>NA()</f>
        <v>#N/A</v>
      </c>
      <c r="L50" s="170">
        <f>IF(ISNUMBER('実質公債費比率（分子）の構造'!N$53),'実質公債費比率（分子）の構造'!N$53,NA())</f>
        <v>157</v>
      </c>
      <c r="M50" s="170" t="e">
        <f>NA()</f>
        <v>#N/A</v>
      </c>
      <c r="N50" s="170" t="e">
        <f>NA()</f>
        <v>#N/A</v>
      </c>
      <c r="O50" s="170">
        <f>IF(ISNUMBER('実質公債費比率（分子）の構造'!O$53),'実質公債費比率（分子）の構造'!O$53,NA())</f>
        <v>205</v>
      </c>
      <c r="P50" s="170" t="e">
        <f>NA()</f>
        <v>#N/A</v>
      </c>
    </row>
    <row r="53" spans="1:16">
      <c r="A53" s="142" t="s">
        <v>75</v>
      </c>
    </row>
    <row r="54" spans="1:16">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c r="A55" s="169"/>
      <c r="B55" s="169" t="s">
        <v>76</v>
      </c>
      <c r="C55" s="169"/>
      <c r="D55" s="169" t="s">
        <v>77</v>
      </c>
      <c r="E55" s="169" t="s">
        <v>76</v>
      </c>
      <c r="F55" s="169"/>
      <c r="G55" s="169" t="s">
        <v>77</v>
      </c>
      <c r="H55" s="169" t="s">
        <v>76</v>
      </c>
      <c r="I55" s="169"/>
      <c r="J55" s="169" t="s">
        <v>77</v>
      </c>
      <c r="K55" s="169" t="s">
        <v>76</v>
      </c>
      <c r="L55" s="169"/>
      <c r="M55" s="169" t="s">
        <v>77</v>
      </c>
      <c r="N55" s="169" t="s">
        <v>76</v>
      </c>
      <c r="O55" s="169"/>
      <c r="P55" s="169" t="s">
        <v>77</v>
      </c>
    </row>
    <row r="56" spans="1:16">
      <c r="A56" s="169" t="s">
        <v>44</v>
      </c>
      <c r="B56" s="169"/>
      <c r="C56" s="169"/>
      <c r="D56" s="169">
        <f>'将来負担比率（分子）の構造'!I$52</f>
        <v>5903</v>
      </c>
      <c r="E56" s="169"/>
      <c r="F56" s="169"/>
      <c r="G56" s="169">
        <f>'将来負担比率（分子）の構造'!J$52</f>
        <v>5786</v>
      </c>
      <c r="H56" s="169"/>
      <c r="I56" s="169"/>
      <c r="J56" s="169">
        <f>'将来負担比率（分子）の構造'!K$52</f>
        <v>6012</v>
      </c>
      <c r="K56" s="169"/>
      <c r="L56" s="169"/>
      <c r="M56" s="169">
        <f>'将来負担比率（分子）の構造'!L$52</f>
        <v>5955</v>
      </c>
      <c r="N56" s="169"/>
      <c r="O56" s="169"/>
      <c r="P56" s="169">
        <f>'将来負担比率（分子）の構造'!M$52</f>
        <v>5738</v>
      </c>
    </row>
    <row r="57" spans="1:16">
      <c r="A57" s="169" t="s">
        <v>43</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c r="A58" s="169" t="s">
        <v>42</v>
      </c>
      <c r="B58" s="169"/>
      <c r="C58" s="169"/>
      <c r="D58" s="169">
        <f>'将来負担比率（分子）の構造'!I$50</f>
        <v>1682</v>
      </c>
      <c r="E58" s="169"/>
      <c r="F58" s="169"/>
      <c r="G58" s="169">
        <f>'将来負担比率（分子）の構造'!J$50</f>
        <v>1859</v>
      </c>
      <c r="H58" s="169"/>
      <c r="I58" s="169"/>
      <c r="J58" s="169">
        <f>'将来負担比率（分子）の構造'!K$50</f>
        <v>2105</v>
      </c>
      <c r="K58" s="169"/>
      <c r="L58" s="169"/>
      <c r="M58" s="169">
        <f>'将来負担比率（分子）の構造'!L$50</f>
        <v>2778</v>
      </c>
      <c r="N58" s="169"/>
      <c r="O58" s="169"/>
      <c r="P58" s="169">
        <f>'将来負担比率（分子）の構造'!M$50</f>
        <v>2881</v>
      </c>
    </row>
    <row r="59" spans="1:16">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36</v>
      </c>
      <c r="B62" s="169">
        <f>'将来負担比率（分子）の構造'!I$45</f>
        <v>1363</v>
      </c>
      <c r="C62" s="169"/>
      <c r="D62" s="169"/>
      <c r="E62" s="169">
        <f>'将来負担比率（分子）の構造'!J$45</f>
        <v>1332</v>
      </c>
      <c r="F62" s="169"/>
      <c r="G62" s="169"/>
      <c r="H62" s="169">
        <f>'将来負担比率（分子）の構造'!K$45</f>
        <v>1336</v>
      </c>
      <c r="I62" s="169"/>
      <c r="J62" s="169"/>
      <c r="K62" s="169">
        <f>'将来負担比率（分子）の構造'!L$45</f>
        <v>1324</v>
      </c>
      <c r="L62" s="169"/>
      <c r="M62" s="169"/>
      <c r="N62" s="169">
        <f>'将来負担比率（分子）の構造'!M$45</f>
        <v>1325</v>
      </c>
      <c r="O62" s="169"/>
      <c r="P62" s="169"/>
    </row>
    <row r="63" spans="1:16">
      <c r="A63" s="169" t="s">
        <v>35</v>
      </c>
      <c r="B63" s="169">
        <f>'将来負担比率（分子）の構造'!I$44</f>
        <v>93</v>
      </c>
      <c r="C63" s="169"/>
      <c r="D63" s="169"/>
      <c r="E63" s="169">
        <f>'将来負担比率（分子）の構造'!J$44</f>
        <v>82</v>
      </c>
      <c r="F63" s="169"/>
      <c r="G63" s="169"/>
      <c r="H63" s="169">
        <f>'将来負担比率（分子）の構造'!K$44</f>
        <v>287</v>
      </c>
      <c r="I63" s="169"/>
      <c r="J63" s="169"/>
      <c r="K63" s="169">
        <f>'将来負担比率（分子）の構造'!L$44</f>
        <v>306</v>
      </c>
      <c r="L63" s="169"/>
      <c r="M63" s="169"/>
      <c r="N63" s="169">
        <f>'将来負担比率（分子）の構造'!M$44</f>
        <v>303</v>
      </c>
      <c r="O63" s="169"/>
      <c r="P63" s="169"/>
    </row>
    <row r="64" spans="1:16">
      <c r="A64" s="169" t="s">
        <v>34</v>
      </c>
      <c r="B64" s="169">
        <f>'将来負担比率（分子）の構造'!I$43</f>
        <v>1424</v>
      </c>
      <c r="C64" s="169"/>
      <c r="D64" s="169"/>
      <c r="E64" s="169">
        <f>'将来負担比率（分子）の構造'!J$43</f>
        <v>1492</v>
      </c>
      <c r="F64" s="169"/>
      <c r="G64" s="169"/>
      <c r="H64" s="169">
        <f>'将来負担比率（分子）の構造'!K$43</f>
        <v>1602</v>
      </c>
      <c r="I64" s="169"/>
      <c r="J64" s="169"/>
      <c r="K64" s="169">
        <f>'将来負担比率（分子）の構造'!L$43</f>
        <v>1101</v>
      </c>
      <c r="L64" s="169"/>
      <c r="M64" s="169"/>
      <c r="N64" s="169">
        <f>'将来負担比率（分子）の構造'!M$43</f>
        <v>861</v>
      </c>
      <c r="O64" s="169"/>
      <c r="P64" s="169"/>
    </row>
    <row r="65" spans="1:16">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32</v>
      </c>
      <c r="B66" s="169">
        <f>'将来負担比率（分子）の構造'!I$41</f>
        <v>6435</v>
      </c>
      <c r="C66" s="169"/>
      <c r="D66" s="169"/>
      <c r="E66" s="169">
        <f>'将来負担比率（分子）の構造'!J$41</f>
        <v>6193</v>
      </c>
      <c r="F66" s="169"/>
      <c r="G66" s="169"/>
      <c r="H66" s="169">
        <f>'将来負担比率（分子）の構造'!K$41</f>
        <v>6312</v>
      </c>
      <c r="I66" s="169"/>
      <c r="J66" s="169"/>
      <c r="K66" s="169">
        <f>'将来負担比率（分子）の構造'!L$41</f>
        <v>6126</v>
      </c>
      <c r="L66" s="169"/>
      <c r="M66" s="169"/>
      <c r="N66" s="169">
        <f>'将来負担比率（分子）の構造'!M$41</f>
        <v>5775</v>
      </c>
      <c r="O66" s="169"/>
      <c r="P66" s="169"/>
    </row>
    <row r="67" spans="1:16">
      <c r="A67" s="169" t="s">
        <v>78</v>
      </c>
      <c r="B67" s="169" t="e">
        <f>NA()</f>
        <v>#N/A</v>
      </c>
      <c r="C67" s="169">
        <f>IF(ISNUMBER('将来負担比率（分子）の構造'!I$53), IF('将来負担比率（分子）の構造'!I$53 &lt; 0, 0, '将来負担比率（分子）の構造'!I$53), NA())</f>
        <v>1730</v>
      </c>
      <c r="D67" s="169" t="e">
        <f>NA()</f>
        <v>#N/A</v>
      </c>
      <c r="E67" s="169" t="e">
        <f>NA()</f>
        <v>#N/A</v>
      </c>
      <c r="F67" s="169">
        <f>IF(ISNUMBER('将来負担比率（分子）の構造'!J$53), IF('将来負担比率（分子）の構造'!J$53 &lt; 0, 0, '将来負担比率（分子）の構造'!J$53), NA())</f>
        <v>1454</v>
      </c>
      <c r="G67" s="169" t="e">
        <f>NA()</f>
        <v>#N/A</v>
      </c>
      <c r="H67" s="169" t="e">
        <f>NA()</f>
        <v>#N/A</v>
      </c>
      <c r="I67" s="169">
        <f>IF(ISNUMBER('将来負担比率（分子）の構造'!K$53), IF('将来負担比率（分子）の構造'!K$53 &lt; 0, 0, '将来負担比率（分子）の構造'!K$53), NA())</f>
        <v>1420</v>
      </c>
      <c r="J67" s="169" t="e">
        <f>NA()</f>
        <v>#N/A</v>
      </c>
      <c r="K67" s="169" t="e">
        <f>NA()</f>
        <v>#N/A</v>
      </c>
      <c r="L67" s="169">
        <f>IF(ISNUMBER('将来負担比率（分子）の構造'!L$53), IF('将来負担比率（分子）の構造'!L$53 &lt; 0, 0, '将来負担比率（分子）の構造'!L$53), NA())</f>
        <v>124</v>
      </c>
      <c r="M67" s="169" t="e">
        <f>NA()</f>
        <v>#N/A</v>
      </c>
      <c r="N67" s="169" t="e">
        <f>NA()</f>
        <v>#N/A</v>
      </c>
      <c r="O67" s="169">
        <f>IF(ISNUMBER('将来負担比率（分子）の構造'!M$53), IF('将来負担比率（分子）の構造'!M$53 &lt; 0, 0, '将来負担比率（分子）の構造'!M$53), NA())</f>
        <v>0</v>
      </c>
      <c r="P67" s="169" t="e">
        <f>NA()</f>
        <v>#N/A</v>
      </c>
    </row>
    <row r="70" spans="1:16">
      <c r="A70" s="171" t="s">
        <v>79</v>
      </c>
      <c r="B70" s="171"/>
      <c r="C70" s="171"/>
      <c r="D70" s="171"/>
      <c r="E70" s="171"/>
      <c r="F70" s="171"/>
    </row>
    <row r="71" spans="1:16">
      <c r="A71" s="172"/>
      <c r="B71" s="172" t="str">
        <f>基金残高に係る経年分析!F54</f>
        <v>R02</v>
      </c>
      <c r="C71" s="172" t="str">
        <f>基金残高に係る経年分析!G54</f>
        <v>R03</v>
      </c>
      <c r="D71" s="172" t="str">
        <f>基金残高に係る経年分析!H54</f>
        <v>R04</v>
      </c>
    </row>
    <row r="72" spans="1:16">
      <c r="A72" s="172" t="s">
        <v>80</v>
      </c>
      <c r="B72" s="173">
        <f>基金残高に係る経年分析!F55</f>
        <v>879</v>
      </c>
      <c r="C72" s="173">
        <f>基金残高に係る経年分析!G55</f>
        <v>1148</v>
      </c>
      <c r="D72" s="173">
        <f>基金残高に係る経年分析!H55</f>
        <v>1149</v>
      </c>
    </row>
    <row r="73" spans="1:16">
      <c r="A73" s="172" t="s">
        <v>81</v>
      </c>
      <c r="B73" s="173" t="str">
        <f>基金残高に係る経年分析!F56</f>
        <v>-</v>
      </c>
      <c r="C73" s="173" t="str">
        <f>基金残高に係る経年分析!G56</f>
        <v>-</v>
      </c>
      <c r="D73" s="173" t="str">
        <f>基金残高に係る経年分析!H56</f>
        <v>-</v>
      </c>
    </row>
    <row r="74" spans="1:16">
      <c r="A74" s="172" t="s">
        <v>82</v>
      </c>
      <c r="B74" s="173">
        <f>基金残高に係る経年分析!F57</f>
        <v>651</v>
      </c>
      <c r="C74" s="173">
        <f>基金残高に係る経年分析!G57</f>
        <v>1052</v>
      </c>
      <c r="D74" s="173">
        <f>基金残高に係る経年分析!H57</f>
        <v>1153</v>
      </c>
    </row>
  </sheetData>
  <sheetProtection algorithmName="SHA-512" hashValue="PR8elBvJe2WqLx5lST7RXxJw8QWFTbACXcUcgtchzYDkHFpNYAKF71+AlBF30E8kLnopyp6QTNO6gs1wAUElPQ==" saltValue="ryuB4UM+y14bCkJQzi8nb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222</v>
      </c>
      <c r="DI1" s="731"/>
      <c r="DJ1" s="731"/>
      <c r="DK1" s="731"/>
      <c r="DL1" s="731"/>
      <c r="DM1" s="731"/>
      <c r="DN1" s="732"/>
      <c r="DO1" s="208"/>
      <c r="DP1" s="730" t="s">
        <v>223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224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225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228</v>
      </c>
      <c r="S4" s="687"/>
      <c r="T4" s="687"/>
      <c r="U4" s="687"/>
      <c r="V4" s="687"/>
      <c r="W4" s="687"/>
      <c r="X4" s="687"/>
      <c r="Y4" s="688"/>
      <c r="Z4" s="686" t="s">
        <v>229</v>
      </c>
      <c r="AA4" s="687"/>
      <c r="AB4" s="687"/>
      <c r="AC4" s="688"/>
      <c r="AD4" s="686" t="s">
        <v>230</v>
      </c>
      <c r="AE4" s="687"/>
      <c r="AF4" s="687"/>
      <c r="AG4" s="687"/>
      <c r="AH4" s="687"/>
      <c r="AI4" s="687"/>
      <c r="AJ4" s="687"/>
      <c r="AK4" s="688"/>
      <c r="AL4" s="686" t="s">
        <v>229</v>
      </c>
      <c r="AM4" s="687"/>
      <c r="AN4" s="687"/>
      <c r="AO4" s="688"/>
      <c r="AP4" s="733" t="s">
        <v>231</v>
      </c>
      <c r="AQ4" s="733"/>
      <c r="AR4" s="733"/>
      <c r="AS4" s="733"/>
      <c r="AT4" s="733"/>
      <c r="AU4" s="733"/>
      <c r="AV4" s="733"/>
      <c r="AW4" s="733"/>
      <c r="AX4" s="733"/>
      <c r="AY4" s="733"/>
      <c r="AZ4" s="733"/>
      <c r="BA4" s="733"/>
      <c r="BB4" s="733"/>
      <c r="BC4" s="733"/>
      <c r="BD4" s="733"/>
      <c r="BE4" s="733"/>
      <c r="BF4" s="733"/>
      <c r="BG4" s="733" t="s">
        <v>232</v>
      </c>
      <c r="BH4" s="733"/>
      <c r="BI4" s="733"/>
      <c r="BJ4" s="733"/>
      <c r="BK4" s="733"/>
      <c r="BL4" s="733"/>
      <c r="BM4" s="733"/>
      <c r="BN4" s="733"/>
      <c r="BO4" s="733" t="s">
        <v>229</v>
      </c>
      <c r="BP4" s="733"/>
      <c r="BQ4" s="733"/>
      <c r="BR4" s="733"/>
      <c r="BS4" s="733" t="s">
        <v>233</v>
      </c>
      <c r="BT4" s="733"/>
      <c r="BU4" s="733"/>
      <c r="BV4" s="733"/>
      <c r="BW4" s="733"/>
      <c r="BX4" s="733"/>
      <c r="BY4" s="733"/>
      <c r="BZ4" s="733"/>
      <c r="CA4" s="733"/>
      <c r="CB4" s="733"/>
      <c r="CD4" s="686" t="s">
        <v>234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235</v>
      </c>
      <c r="C5" s="693"/>
      <c r="D5" s="693"/>
      <c r="E5" s="693"/>
      <c r="F5" s="693"/>
      <c r="G5" s="693"/>
      <c r="H5" s="693"/>
      <c r="I5" s="693"/>
      <c r="J5" s="693"/>
      <c r="K5" s="693"/>
      <c r="L5" s="693"/>
      <c r="M5" s="693"/>
      <c r="N5" s="693"/>
      <c r="O5" s="693"/>
      <c r="P5" s="693"/>
      <c r="Q5" s="694"/>
      <c r="R5" s="689">
        <v>3385731</v>
      </c>
      <c r="S5" s="690"/>
      <c r="T5" s="690"/>
      <c r="U5" s="690"/>
      <c r="V5" s="690"/>
      <c r="W5" s="690"/>
      <c r="X5" s="690"/>
      <c r="Y5" s="715"/>
      <c r="Z5" s="728">
        <v>41.6</v>
      </c>
      <c r="AA5" s="728"/>
      <c r="AB5" s="728"/>
      <c r="AC5" s="728"/>
      <c r="AD5" s="729">
        <v>3385731</v>
      </c>
      <c r="AE5" s="729"/>
      <c r="AF5" s="729"/>
      <c r="AG5" s="729"/>
      <c r="AH5" s="729"/>
      <c r="AI5" s="729"/>
      <c r="AJ5" s="729"/>
      <c r="AK5" s="729"/>
      <c r="AL5" s="716">
        <v>63.5</v>
      </c>
      <c r="AM5" s="698"/>
      <c r="AN5" s="698"/>
      <c r="AO5" s="717"/>
      <c r="AP5" s="692" t="s">
        <v>236</v>
      </c>
      <c r="AQ5" s="693"/>
      <c r="AR5" s="693"/>
      <c r="AS5" s="693"/>
      <c r="AT5" s="693"/>
      <c r="AU5" s="693"/>
      <c r="AV5" s="693"/>
      <c r="AW5" s="693"/>
      <c r="AX5" s="693"/>
      <c r="AY5" s="693"/>
      <c r="AZ5" s="693"/>
      <c r="BA5" s="693"/>
      <c r="BB5" s="693"/>
      <c r="BC5" s="693"/>
      <c r="BD5" s="693"/>
      <c r="BE5" s="693"/>
      <c r="BF5" s="694"/>
      <c r="BG5" s="634">
        <v>3385731</v>
      </c>
      <c r="BH5" s="635"/>
      <c r="BI5" s="635"/>
      <c r="BJ5" s="635"/>
      <c r="BK5" s="635"/>
      <c r="BL5" s="635"/>
      <c r="BM5" s="635"/>
      <c r="BN5" s="636"/>
      <c r="BO5" s="672">
        <v>100</v>
      </c>
      <c r="BP5" s="672"/>
      <c r="BQ5" s="672"/>
      <c r="BR5" s="672"/>
      <c r="BS5" s="673" t="s">
        <v>132</v>
      </c>
      <c r="BT5" s="673"/>
      <c r="BU5" s="673"/>
      <c r="BV5" s="673"/>
      <c r="BW5" s="673"/>
      <c r="BX5" s="673"/>
      <c r="BY5" s="673"/>
      <c r="BZ5" s="673"/>
      <c r="CA5" s="673"/>
      <c r="CB5" s="708"/>
      <c r="CD5" s="686" t="s">
        <v>231</v>
      </c>
      <c r="CE5" s="687"/>
      <c r="CF5" s="687"/>
      <c r="CG5" s="687"/>
      <c r="CH5" s="687"/>
      <c r="CI5" s="687"/>
      <c r="CJ5" s="687"/>
      <c r="CK5" s="687"/>
      <c r="CL5" s="687"/>
      <c r="CM5" s="687"/>
      <c r="CN5" s="687"/>
      <c r="CO5" s="687"/>
      <c r="CP5" s="687"/>
      <c r="CQ5" s="688"/>
      <c r="CR5" s="686" t="s">
        <v>237</v>
      </c>
      <c r="CS5" s="687"/>
      <c r="CT5" s="687"/>
      <c r="CU5" s="687"/>
      <c r="CV5" s="687"/>
      <c r="CW5" s="687"/>
      <c r="CX5" s="687"/>
      <c r="CY5" s="688"/>
      <c r="CZ5" s="686" t="s">
        <v>229</v>
      </c>
      <c r="DA5" s="687"/>
      <c r="DB5" s="687"/>
      <c r="DC5" s="688"/>
      <c r="DD5" s="686" t="s">
        <v>238</v>
      </c>
      <c r="DE5" s="687"/>
      <c r="DF5" s="687"/>
      <c r="DG5" s="687"/>
      <c r="DH5" s="687"/>
      <c r="DI5" s="687"/>
      <c r="DJ5" s="687"/>
      <c r="DK5" s="687"/>
      <c r="DL5" s="687"/>
      <c r="DM5" s="687"/>
      <c r="DN5" s="687"/>
      <c r="DO5" s="687"/>
      <c r="DP5" s="688"/>
      <c r="DQ5" s="686" t="s">
        <v>239</v>
      </c>
      <c r="DR5" s="687"/>
      <c r="DS5" s="687"/>
      <c r="DT5" s="687"/>
      <c r="DU5" s="687"/>
      <c r="DV5" s="687"/>
      <c r="DW5" s="687"/>
      <c r="DX5" s="687"/>
      <c r="DY5" s="687"/>
      <c r="DZ5" s="687"/>
      <c r="EA5" s="687"/>
      <c r="EB5" s="687"/>
      <c r="EC5" s="688"/>
    </row>
    <row r="6" spans="2:143" ht="11.25" customHeight="1">
      <c r="B6" s="631" t="s">
        <v>240</v>
      </c>
      <c r="C6" s="632"/>
      <c r="D6" s="632"/>
      <c r="E6" s="632"/>
      <c r="F6" s="632"/>
      <c r="G6" s="632"/>
      <c r="H6" s="632"/>
      <c r="I6" s="632"/>
      <c r="J6" s="632"/>
      <c r="K6" s="632"/>
      <c r="L6" s="632"/>
      <c r="M6" s="632"/>
      <c r="N6" s="632"/>
      <c r="O6" s="632"/>
      <c r="P6" s="632"/>
      <c r="Q6" s="633"/>
      <c r="R6" s="634">
        <v>118889</v>
      </c>
      <c r="S6" s="635"/>
      <c r="T6" s="635"/>
      <c r="U6" s="635"/>
      <c r="V6" s="635"/>
      <c r="W6" s="635"/>
      <c r="X6" s="635"/>
      <c r="Y6" s="636"/>
      <c r="Z6" s="672">
        <v>1.5</v>
      </c>
      <c r="AA6" s="672"/>
      <c r="AB6" s="672"/>
      <c r="AC6" s="672"/>
      <c r="AD6" s="673">
        <v>118889</v>
      </c>
      <c r="AE6" s="673"/>
      <c r="AF6" s="673"/>
      <c r="AG6" s="673"/>
      <c r="AH6" s="673"/>
      <c r="AI6" s="673"/>
      <c r="AJ6" s="673"/>
      <c r="AK6" s="673"/>
      <c r="AL6" s="637">
        <v>2.2000000000000002</v>
      </c>
      <c r="AM6" s="638"/>
      <c r="AN6" s="638"/>
      <c r="AO6" s="674"/>
      <c r="AP6" s="631" t="s">
        <v>241</v>
      </c>
      <c r="AQ6" s="632"/>
      <c r="AR6" s="632"/>
      <c r="AS6" s="632"/>
      <c r="AT6" s="632"/>
      <c r="AU6" s="632"/>
      <c r="AV6" s="632"/>
      <c r="AW6" s="632"/>
      <c r="AX6" s="632"/>
      <c r="AY6" s="632"/>
      <c r="AZ6" s="632"/>
      <c r="BA6" s="632"/>
      <c r="BB6" s="632"/>
      <c r="BC6" s="632"/>
      <c r="BD6" s="632"/>
      <c r="BE6" s="632"/>
      <c r="BF6" s="633"/>
      <c r="BG6" s="634">
        <v>3385731</v>
      </c>
      <c r="BH6" s="635"/>
      <c r="BI6" s="635"/>
      <c r="BJ6" s="635"/>
      <c r="BK6" s="635"/>
      <c r="BL6" s="635"/>
      <c r="BM6" s="635"/>
      <c r="BN6" s="636"/>
      <c r="BO6" s="672">
        <v>100</v>
      </c>
      <c r="BP6" s="672"/>
      <c r="BQ6" s="672"/>
      <c r="BR6" s="672"/>
      <c r="BS6" s="673" t="s">
        <v>132</v>
      </c>
      <c r="BT6" s="673"/>
      <c r="BU6" s="673"/>
      <c r="BV6" s="673"/>
      <c r="BW6" s="673"/>
      <c r="BX6" s="673"/>
      <c r="BY6" s="673"/>
      <c r="BZ6" s="673"/>
      <c r="CA6" s="673"/>
      <c r="CB6" s="708"/>
      <c r="CD6" s="692" t="s">
        <v>242</v>
      </c>
      <c r="CE6" s="693"/>
      <c r="CF6" s="693"/>
      <c r="CG6" s="693"/>
      <c r="CH6" s="693"/>
      <c r="CI6" s="693"/>
      <c r="CJ6" s="693"/>
      <c r="CK6" s="693"/>
      <c r="CL6" s="693"/>
      <c r="CM6" s="693"/>
      <c r="CN6" s="693"/>
      <c r="CO6" s="693"/>
      <c r="CP6" s="693"/>
      <c r="CQ6" s="694"/>
      <c r="CR6" s="634">
        <v>90358</v>
      </c>
      <c r="CS6" s="635"/>
      <c r="CT6" s="635"/>
      <c r="CU6" s="635"/>
      <c r="CV6" s="635"/>
      <c r="CW6" s="635"/>
      <c r="CX6" s="635"/>
      <c r="CY6" s="636"/>
      <c r="CZ6" s="716">
        <v>1.2</v>
      </c>
      <c r="DA6" s="698"/>
      <c r="DB6" s="698"/>
      <c r="DC6" s="718"/>
      <c r="DD6" s="640" t="s">
        <v>182</v>
      </c>
      <c r="DE6" s="635"/>
      <c r="DF6" s="635"/>
      <c r="DG6" s="635"/>
      <c r="DH6" s="635"/>
      <c r="DI6" s="635"/>
      <c r="DJ6" s="635"/>
      <c r="DK6" s="635"/>
      <c r="DL6" s="635"/>
      <c r="DM6" s="635"/>
      <c r="DN6" s="635"/>
      <c r="DO6" s="635"/>
      <c r="DP6" s="636"/>
      <c r="DQ6" s="640">
        <v>90358</v>
      </c>
      <c r="DR6" s="635"/>
      <c r="DS6" s="635"/>
      <c r="DT6" s="635"/>
      <c r="DU6" s="635"/>
      <c r="DV6" s="635"/>
      <c r="DW6" s="635"/>
      <c r="DX6" s="635"/>
      <c r="DY6" s="635"/>
      <c r="DZ6" s="635"/>
      <c r="EA6" s="635"/>
      <c r="EB6" s="635"/>
      <c r="EC6" s="671"/>
    </row>
    <row r="7" spans="2:143" ht="11.25" customHeight="1">
      <c r="B7" s="631" t="s">
        <v>243</v>
      </c>
      <c r="C7" s="632"/>
      <c r="D7" s="632"/>
      <c r="E7" s="632"/>
      <c r="F7" s="632"/>
      <c r="G7" s="632"/>
      <c r="H7" s="632"/>
      <c r="I7" s="632"/>
      <c r="J7" s="632"/>
      <c r="K7" s="632"/>
      <c r="L7" s="632"/>
      <c r="M7" s="632"/>
      <c r="N7" s="632"/>
      <c r="O7" s="632"/>
      <c r="P7" s="632"/>
      <c r="Q7" s="633"/>
      <c r="R7" s="634">
        <v>931</v>
      </c>
      <c r="S7" s="635"/>
      <c r="T7" s="635"/>
      <c r="U7" s="635"/>
      <c r="V7" s="635"/>
      <c r="W7" s="635"/>
      <c r="X7" s="635"/>
      <c r="Y7" s="636"/>
      <c r="Z7" s="672">
        <v>0</v>
      </c>
      <c r="AA7" s="672"/>
      <c r="AB7" s="672"/>
      <c r="AC7" s="672"/>
      <c r="AD7" s="673">
        <v>931</v>
      </c>
      <c r="AE7" s="673"/>
      <c r="AF7" s="673"/>
      <c r="AG7" s="673"/>
      <c r="AH7" s="673"/>
      <c r="AI7" s="673"/>
      <c r="AJ7" s="673"/>
      <c r="AK7" s="673"/>
      <c r="AL7" s="637">
        <v>0</v>
      </c>
      <c r="AM7" s="638"/>
      <c r="AN7" s="638"/>
      <c r="AO7" s="674"/>
      <c r="AP7" s="631" t="s">
        <v>244</v>
      </c>
      <c r="AQ7" s="632"/>
      <c r="AR7" s="632"/>
      <c r="AS7" s="632"/>
      <c r="AT7" s="632"/>
      <c r="AU7" s="632"/>
      <c r="AV7" s="632"/>
      <c r="AW7" s="632"/>
      <c r="AX7" s="632"/>
      <c r="AY7" s="632"/>
      <c r="AZ7" s="632"/>
      <c r="BA7" s="632"/>
      <c r="BB7" s="632"/>
      <c r="BC7" s="632"/>
      <c r="BD7" s="632"/>
      <c r="BE7" s="632"/>
      <c r="BF7" s="633"/>
      <c r="BG7" s="634">
        <v>1167268</v>
      </c>
      <c r="BH7" s="635"/>
      <c r="BI7" s="635"/>
      <c r="BJ7" s="635"/>
      <c r="BK7" s="635"/>
      <c r="BL7" s="635"/>
      <c r="BM7" s="635"/>
      <c r="BN7" s="636"/>
      <c r="BO7" s="672">
        <v>34.5</v>
      </c>
      <c r="BP7" s="672"/>
      <c r="BQ7" s="672"/>
      <c r="BR7" s="672"/>
      <c r="BS7" s="673" t="s">
        <v>132</v>
      </c>
      <c r="BT7" s="673"/>
      <c r="BU7" s="673"/>
      <c r="BV7" s="673"/>
      <c r="BW7" s="673"/>
      <c r="BX7" s="673"/>
      <c r="BY7" s="673"/>
      <c r="BZ7" s="673"/>
      <c r="CA7" s="673"/>
      <c r="CB7" s="708"/>
      <c r="CD7" s="631" t="s">
        <v>245</v>
      </c>
      <c r="CE7" s="632"/>
      <c r="CF7" s="632"/>
      <c r="CG7" s="632"/>
      <c r="CH7" s="632"/>
      <c r="CI7" s="632"/>
      <c r="CJ7" s="632"/>
      <c r="CK7" s="632"/>
      <c r="CL7" s="632"/>
      <c r="CM7" s="632"/>
      <c r="CN7" s="632"/>
      <c r="CO7" s="632"/>
      <c r="CP7" s="632"/>
      <c r="CQ7" s="633"/>
      <c r="CR7" s="634">
        <v>1136861</v>
      </c>
      <c r="CS7" s="635"/>
      <c r="CT7" s="635"/>
      <c r="CU7" s="635"/>
      <c r="CV7" s="635"/>
      <c r="CW7" s="635"/>
      <c r="CX7" s="635"/>
      <c r="CY7" s="636"/>
      <c r="CZ7" s="672">
        <v>14.9</v>
      </c>
      <c r="DA7" s="672"/>
      <c r="DB7" s="672"/>
      <c r="DC7" s="672"/>
      <c r="DD7" s="640">
        <v>64459</v>
      </c>
      <c r="DE7" s="635"/>
      <c r="DF7" s="635"/>
      <c r="DG7" s="635"/>
      <c r="DH7" s="635"/>
      <c r="DI7" s="635"/>
      <c r="DJ7" s="635"/>
      <c r="DK7" s="635"/>
      <c r="DL7" s="635"/>
      <c r="DM7" s="635"/>
      <c r="DN7" s="635"/>
      <c r="DO7" s="635"/>
      <c r="DP7" s="636"/>
      <c r="DQ7" s="640">
        <v>1021552</v>
      </c>
      <c r="DR7" s="635"/>
      <c r="DS7" s="635"/>
      <c r="DT7" s="635"/>
      <c r="DU7" s="635"/>
      <c r="DV7" s="635"/>
      <c r="DW7" s="635"/>
      <c r="DX7" s="635"/>
      <c r="DY7" s="635"/>
      <c r="DZ7" s="635"/>
      <c r="EA7" s="635"/>
      <c r="EB7" s="635"/>
      <c r="EC7" s="671"/>
    </row>
    <row r="8" spans="2:143" ht="11.25" customHeight="1">
      <c r="B8" s="631" t="s">
        <v>246</v>
      </c>
      <c r="C8" s="632"/>
      <c r="D8" s="632"/>
      <c r="E8" s="632"/>
      <c r="F8" s="632"/>
      <c r="G8" s="632"/>
      <c r="H8" s="632"/>
      <c r="I8" s="632"/>
      <c r="J8" s="632"/>
      <c r="K8" s="632"/>
      <c r="L8" s="632"/>
      <c r="M8" s="632"/>
      <c r="N8" s="632"/>
      <c r="O8" s="632"/>
      <c r="P8" s="632"/>
      <c r="Q8" s="633"/>
      <c r="R8" s="634">
        <v>13302</v>
      </c>
      <c r="S8" s="635"/>
      <c r="T8" s="635"/>
      <c r="U8" s="635"/>
      <c r="V8" s="635"/>
      <c r="W8" s="635"/>
      <c r="X8" s="635"/>
      <c r="Y8" s="636"/>
      <c r="Z8" s="672">
        <v>0.2</v>
      </c>
      <c r="AA8" s="672"/>
      <c r="AB8" s="672"/>
      <c r="AC8" s="672"/>
      <c r="AD8" s="673">
        <v>13302</v>
      </c>
      <c r="AE8" s="673"/>
      <c r="AF8" s="673"/>
      <c r="AG8" s="673"/>
      <c r="AH8" s="673"/>
      <c r="AI8" s="673"/>
      <c r="AJ8" s="673"/>
      <c r="AK8" s="673"/>
      <c r="AL8" s="637">
        <v>0.2</v>
      </c>
      <c r="AM8" s="638"/>
      <c r="AN8" s="638"/>
      <c r="AO8" s="674"/>
      <c r="AP8" s="631" t="s">
        <v>247</v>
      </c>
      <c r="AQ8" s="632"/>
      <c r="AR8" s="632"/>
      <c r="AS8" s="632"/>
      <c r="AT8" s="632"/>
      <c r="AU8" s="632"/>
      <c r="AV8" s="632"/>
      <c r="AW8" s="632"/>
      <c r="AX8" s="632"/>
      <c r="AY8" s="632"/>
      <c r="AZ8" s="632"/>
      <c r="BA8" s="632"/>
      <c r="BB8" s="632"/>
      <c r="BC8" s="632"/>
      <c r="BD8" s="632"/>
      <c r="BE8" s="632"/>
      <c r="BF8" s="633"/>
      <c r="BG8" s="634">
        <v>36238</v>
      </c>
      <c r="BH8" s="635"/>
      <c r="BI8" s="635"/>
      <c r="BJ8" s="635"/>
      <c r="BK8" s="635"/>
      <c r="BL8" s="635"/>
      <c r="BM8" s="635"/>
      <c r="BN8" s="636"/>
      <c r="BO8" s="672">
        <v>1.1000000000000001</v>
      </c>
      <c r="BP8" s="672"/>
      <c r="BQ8" s="672"/>
      <c r="BR8" s="672"/>
      <c r="BS8" s="673" t="s">
        <v>132</v>
      </c>
      <c r="BT8" s="673"/>
      <c r="BU8" s="673"/>
      <c r="BV8" s="673"/>
      <c r="BW8" s="673"/>
      <c r="BX8" s="673"/>
      <c r="BY8" s="673"/>
      <c r="BZ8" s="673"/>
      <c r="CA8" s="673"/>
      <c r="CB8" s="708"/>
      <c r="CD8" s="631" t="s">
        <v>248</v>
      </c>
      <c r="CE8" s="632"/>
      <c r="CF8" s="632"/>
      <c r="CG8" s="632"/>
      <c r="CH8" s="632"/>
      <c r="CI8" s="632"/>
      <c r="CJ8" s="632"/>
      <c r="CK8" s="632"/>
      <c r="CL8" s="632"/>
      <c r="CM8" s="632"/>
      <c r="CN8" s="632"/>
      <c r="CO8" s="632"/>
      <c r="CP8" s="632"/>
      <c r="CQ8" s="633"/>
      <c r="CR8" s="634">
        <v>2361369</v>
      </c>
      <c r="CS8" s="635"/>
      <c r="CT8" s="635"/>
      <c r="CU8" s="635"/>
      <c r="CV8" s="635"/>
      <c r="CW8" s="635"/>
      <c r="CX8" s="635"/>
      <c r="CY8" s="636"/>
      <c r="CZ8" s="672">
        <v>31</v>
      </c>
      <c r="DA8" s="672"/>
      <c r="DB8" s="672"/>
      <c r="DC8" s="672"/>
      <c r="DD8" s="640">
        <v>11912</v>
      </c>
      <c r="DE8" s="635"/>
      <c r="DF8" s="635"/>
      <c r="DG8" s="635"/>
      <c r="DH8" s="635"/>
      <c r="DI8" s="635"/>
      <c r="DJ8" s="635"/>
      <c r="DK8" s="635"/>
      <c r="DL8" s="635"/>
      <c r="DM8" s="635"/>
      <c r="DN8" s="635"/>
      <c r="DO8" s="635"/>
      <c r="DP8" s="636"/>
      <c r="DQ8" s="640">
        <v>1402731</v>
      </c>
      <c r="DR8" s="635"/>
      <c r="DS8" s="635"/>
      <c r="DT8" s="635"/>
      <c r="DU8" s="635"/>
      <c r="DV8" s="635"/>
      <c r="DW8" s="635"/>
      <c r="DX8" s="635"/>
      <c r="DY8" s="635"/>
      <c r="DZ8" s="635"/>
      <c r="EA8" s="635"/>
      <c r="EB8" s="635"/>
      <c r="EC8" s="671"/>
    </row>
    <row r="9" spans="2:143" ht="11.25" customHeight="1">
      <c r="B9" s="631" t="s">
        <v>249</v>
      </c>
      <c r="C9" s="632"/>
      <c r="D9" s="632"/>
      <c r="E9" s="632"/>
      <c r="F9" s="632"/>
      <c r="G9" s="632"/>
      <c r="H9" s="632"/>
      <c r="I9" s="632"/>
      <c r="J9" s="632"/>
      <c r="K9" s="632"/>
      <c r="L9" s="632"/>
      <c r="M9" s="632"/>
      <c r="N9" s="632"/>
      <c r="O9" s="632"/>
      <c r="P9" s="632"/>
      <c r="Q9" s="633"/>
      <c r="R9" s="634">
        <v>10316</v>
      </c>
      <c r="S9" s="635"/>
      <c r="T9" s="635"/>
      <c r="U9" s="635"/>
      <c r="V9" s="635"/>
      <c r="W9" s="635"/>
      <c r="X9" s="635"/>
      <c r="Y9" s="636"/>
      <c r="Z9" s="672">
        <v>0.1</v>
      </c>
      <c r="AA9" s="672"/>
      <c r="AB9" s="672"/>
      <c r="AC9" s="672"/>
      <c r="AD9" s="673">
        <v>10316</v>
      </c>
      <c r="AE9" s="673"/>
      <c r="AF9" s="673"/>
      <c r="AG9" s="673"/>
      <c r="AH9" s="673"/>
      <c r="AI9" s="673"/>
      <c r="AJ9" s="673"/>
      <c r="AK9" s="673"/>
      <c r="AL9" s="637">
        <v>0.2</v>
      </c>
      <c r="AM9" s="638"/>
      <c r="AN9" s="638"/>
      <c r="AO9" s="674"/>
      <c r="AP9" s="631" t="s">
        <v>250</v>
      </c>
      <c r="AQ9" s="632"/>
      <c r="AR9" s="632"/>
      <c r="AS9" s="632"/>
      <c r="AT9" s="632"/>
      <c r="AU9" s="632"/>
      <c r="AV9" s="632"/>
      <c r="AW9" s="632"/>
      <c r="AX9" s="632"/>
      <c r="AY9" s="632"/>
      <c r="AZ9" s="632"/>
      <c r="BA9" s="632"/>
      <c r="BB9" s="632"/>
      <c r="BC9" s="632"/>
      <c r="BD9" s="632"/>
      <c r="BE9" s="632"/>
      <c r="BF9" s="633"/>
      <c r="BG9" s="634">
        <v>903448</v>
      </c>
      <c r="BH9" s="635"/>
      <c r="BI9" s="635"/>
      <c r="BJ9" s="635"/>
      <c r="BK9" s="635"/>
      <c r="BL9" s="635"/>
      <c r="BM9" s="635"/>
      <c r="BN9" s="636"/>
      <c r="BO9" s="672">
        <v>26.7</v>
      </c>
      <c r="BP9" s="672"/>
      <c r="BQ9" s="672"/>
      <c r="BR9" s="672"/>
      <c r="BS9" s="673" t="s">
        <v>182</v>
      </c>
      <c r="BT9" s="673"/>
      <c r="BU9" s="673"/>
      <c r="BV9" s="673"/>
      <c r="BW9" s="673"/>
      <c r="BX9" s="673"/>
      <c r="BY9" s="673"/>
      <c r="BZ9" s="673"/>
      <c r="CA9" s="673"/>
      <c r="CB9" s="708"/>
      <c r="CD9" s="631" t="s">
        <v>251</v>
      </c>
      <c r="CE9" s="632"/>
      <c r="CF9" s="632"/>
      <c r="CG9" s="632"/>
      <c r="CH9" s="632"/>
      <c r="CI9" s="632"/>
      <c r="CJ9" s="632"/>
      <c r="CK9" s="632"/>
      <c r="CL9" s="632"/>
      <c r="CM9" s="632"/>
      <c r="CN9" s="632"/>
      <c r="CO9" s="632"/>
      <c r="CP9" s="632"/>
      <c r="CQ9" s="633"/>
      <c r="CR9" s="634">
        <v>781250</v>
      </c>
      <c r="CS9" s="635"/>
      <c r="CT9" s="635"/>
      <c r="CU9" s="635"/>
      <c r="CV9" s="635"/>
      <c r="CW9" s="635"/>
      <c r="CX9" s="635"/>
      <c r="CY9" s="636"/>
      <c r="CZ9" s="672">
        <v>10.199999999999999</v>
      </c>
      <c r="DA9" s="672"/>
      <c r="DB9" s="672"/>
      <c r="DC9" s="672"/>
      <c r="DD9" s="640">
        <v>3182</v>
      </c>
      <c r="DE9" s="635"/>
      <c r="DF9" s="635"/>
      <c r="DG9" s="635"/>
      <c r="DH9" s="635"/>
      <c r="DI9" s="635"/>
      <c r="DJ9" s="635"/>
      <c r="DK9" s="635"/>
      <c r="DL9" s="635"/>
      <c r="DM9" s="635"/>
      <c r="DN9" s="635"/>
      <c r="DO9" s="635"/>
      <c r="DP9" s="636"/>
      <c r="DQ9" s="640">
        <v>601909</v>
      </c>
      <c r="DR9" s="635"/>
      <c r="DS9" s="635"/>
      <c r="DT9" s="635"/>
      <c r="DU9" s="635"/>
      <c r="DV9" s="635"/>
      <c r="DW9" s="635"/>
      <c r="DX9" s="635"/>
      <c r="DY9" s="635"/>
      <c r="DZ9" s="635"/>
      <c r="EA9" s="635"/>
      <c r="EB9" s="635"/>
      <c r="EC9" s="671"/>
    </row>
    <row r="10" spans="2:143" ht="11.25" customHeight="1">
      <c r="B10" s="631" t="s">
        <v>252</v>
      </c>
      <c r="C10" s="632"/>
      <c r="D10" s="632"/>
      <c r="E10" s="632"/>
      <c r="F10" s="632"/>
      <c r="G10" s="632"/>
      <c r="H10" s="632"/>
      <c r="I10" s="632"/>
      <c r="J10" s="632"/>
      <c r="K10" s="632"/>
      <c r="L10" s="632"/>
      <c r="M10" s="632"/>
      <c r="N10" s="632"/>
      <c r="O10" s="632"/>
      <c r="P10" s="632"/>
      <c r="Q10" s="633"/>
      <c r="R10" s="634" t="s">
        <v>182</v>
      </c>
      <c r="S10" s="635"/>
      <c r="T10" s="635"/>
      <c r="U10" s="635"/>
      <c r="V10" s="635"/>
      <c r="W10" s="635"/>
      <c r="X10" s="635"/>
      <c r="Y10" s="636"/>
      <c r="Z10" s="672" t="s">
        <v>132</v>
      </c>
      <c r="AA10" s="672"/>
      <c r="AB10" s="672"/>
      <c r="AC10" s="672"/>
      <c r="AD10" s="673" t="s">
        <v>132</v>
      </c>
      <c r="AE10" s="673"/>
      <c r="AF10" s="673"/>
      <c r="AG10" s="673"/>
      <c r="AH10" s="673"/>
      <c r="AI10" s="673"/>
      <c r="AJ10" s="673"/>
      <c r="AK10" s="673"/>
      <c r="AL10" s="637" t="s">
        <v>182</v>
      </c>
      <c r="AM10" s="638"/>
      <c r="AN10" s="638"/>
      <c r="AO10" s="674"/>
      <c r="AP10" s="631" t="s">
        <v>253</v>
      </c>
      <c r="AQ10" s="632"/>
      <c r="AR10" s="632"/>
      <c r="AS10" s="632"/>
      <c r="AT10" s="632"/>
      <c r="AU10" s="632"/>
      <c r="AV10" s="632"/>
      <c r="AW10" s="632"/>
      <c r="AX10" s="632"/>
      <c r="AY10" s="632"/>
      <c r="AZ10" s="632"/>
      <c r="BA10" s="632"/>
      <c r="BB10" s="632"/>
      <c r="BC10" s="632"/>
      <c r="BD10" s="632"/>
      <c r="BE10" s="632"/>
      <c r="BF10" s="633"/>
      <c r="BG10" s="634">
        <v>92533</v>
      </c>
      <c r="BH10" s="635"/>
      <c r="BI10" s="635"/>
      <c r="BJ10" s="635"/>
      <c r="BK10" s="635"/>
      <c r="BL10" s="635"/>
      <c r="BM10" s="635"/>
      <c r="BN10" s="636"/>
      <c r="BO10" s="672">
        <v>2.7</v>
      </c>
      <c r="BP10" s="672"/>
      <c r="BQ10" s="672"/>
      <c r="BR10" s="672"/>
      <c r="BS10" s="673" t="s">
        <v>132</v>
      </c>
      <c r="BT10" s="673"/>
      <c r="BU10" s="673"/>
      <c r="BV10" s="673"/>
      <c r="BW10" s="673"/>
      <c r="BX10" s="673"/>
      <c r="BY10" s="673"/>
      <c r="BZ10" s="673"/>
      <c r="CA10" s="673"/>
      <c r="CB10" s="708"/>
      <c r="CD10" s="631" t="s">
        <v>254</v>
      </c>
      <c r="CE10" s="632"/>
      <c r="CF10" s="632"/>
      <c r="CG10" s="632"/>
      <c r="CH10" s="632"/>
      <c r="CI10" s="632"/>
      <c r="CJ10" s="632"/>
      <c r="CK10" s="632"/>
      <c r="CL10" s="632"/>
      <c r="CM10" s="632"/>
      <c r="CN10" s="632"/>
      <c r="CO10" s="632"/>
      <c r="CP10" s="632"/>
      <c r="CQ10" s="633"/>
      <c r="CR10" s="634">
        <v>191</v>
      </c>
      <c r="CS10" s="635"/>
      <c r="CT10" s="635"/>
      <c r="CU10" s="635"/>
      <c r="CV10" s="635"/>
      <c r="CW10" s="635"/>
      <c r="CX10" s="635"/>
      <c r="CY10" s="636"/>
      <c r="CZ10" s="672">
        <v>0</v>
      </c>
      <c r="DA10" s="672"/>
      <c r="DB10" s="672"/>
      <c r="DC10" s="672"/>
      <c r="DD10" s="640" t="s">
        <v>182</v>
      </c>
      <c r="DE10" s="635"/>
      <c r="DF10" s="635"/>
      <c r="DG10" s="635"/>
      <c r="DH10" s="635"/>
      <c r="DI10" s="635"/>
      <c r="DJ10" s="635"/>
      <c r="DK10" s="635"/>
      <c r="DL10" s="635"/>
      <c r="DM10" s="635"/>
      <c r="DN10" s="635"/>
      <c r="DO10" s="635"/>
      <c r="DP10" s="636"/>
      <c r="DQ10" s="640">
        <v>191</v>
      </c>
      <c r="DR10" s="635"/>
      <c r="DS10" s="635"/>
      <c r="DT10" s="635"/>
      <c r="DU10" s="635"/>
      <c r="DV10" s="635"/>
      <c r="DW10" s="635"/>
      <c r="DX10" s="635"/>
      <c r="DY10" s="635"/>
      <c r="DZ10" s="635"/>
      <c r="EA10" s="635"/>
      <c r="EB10" s="635"/>
      <c r="EC10" s="671"/>
    </row>
    <row r="11" spans="2:143" ht="11.25" customHeight="1">
      <c r="B11" s="631" t="s">
        <v>255</v>
      </c>
      <c r="C11" s="632"/>
      <c r="D11" s="632"/>
      <c r="E11" s="632"/>
      <c r="F11" s="632"/>
      <c r="G11" s="632"/>
      <c r="H11" s="632"/>
      <c r="I11" s="632"/>
      <c r="J11" s="632"/>
      <c r="K11" s="632"/>
      <c r="L11" s="632"/>
      <c r="M11" s="632"/>
      <c r="N11" s="632"/>
      <c r="O11" s="632"/>
      <c r="P11" s="632"/>
      <c r="Q11" s="633"/>
      <c r="R11" s="634">
        <v>509073</v>
      </c>
      <c r="S11" s="635"/>
      <c r="T11" s="635"/>
      <c r="U11" s="635"/>
      <c r="V11" s="635"/>
      <c r="W11" s="635"/>
      <c r="X11" s="635"/>
      <c r="Y11" s="636"/>
      <c r="Z11" s="637">
        <v>6.3</v>
      </c>
      <c r="AA11" s="638"/>
      <c r="AB11" s="638"/>
      <c r="AC11" s="639"/>
      <c r="AD11" s="640">
        <v>509073</v>
      </c>
      <c r="AE11" s="635"/>
      <c r="AF11" s="635"/>
      <c r="AG11" s="635"/>
      <c r="AH11" s="635"/>
      <c r="AI11" s="635"/>
      <c r="AJ11" s="635"/>
      <c r="AK11" s="636"/>
      <c r="AL11" s="637">
        <v>9.5</v>
      </c>
      <c r="AM11" s="638"/>
      <c r="AN11" s="638"/>
      <c r="AO11" s="674"/>
      <c r="AP11" s="631" t="s">
        <v>256</v>
      </c>
      <c r="AQ11" s="632"/>
      <c r="AR11" s="632"/>
      <c r="AS11" s="632"/>
      <c r="AT11" s="632"/>
      <c r="AU11" s="632"/>
      <c r="AV11" s="632"/>
      <c r="AW11" s="632"/>
      <c r="AX11" s="632"/>
      <c r="AY11" s="632"/>
      <c r="AZ11" s="632"/>
      <c r="BA11" s="632"/>
      <c r="BB11" s="632"/>
      <c r="BC11" s="632"/>
      <c r="BD11" s="632"/>
      <c r="BE11" s="632"/>
      <c r="BF11" s="633"/>
      <c r="BG11" s="634">
        <v>135049</v>
      </c>
      <c r="BH11" s="635"/>
      <c r="BI11" s="635"/>
      <c r="BJ11" s="635"/>
      <c r="BK11" s="635"/>
      <c r="BL11" s="635"/>
      <c r="BM11" s="635"/>
      <c r="BN11" s="636"/>
      <c r="BO11" s="672">
        <v>4</v>
      </c>
      <c r="BP11" s="672"/>
      <c r="BQ11" s="672"/>
      <c r="BR11" s="672"/>
      <c r="BS11" s="673" t="s">
        <v>132</v>
      </c>
      <c r="BT11" s="673"/>
      <c r="BU11" s="673"/>
      <c r="BV11" s="673"/>
      <c r="BW11" s="673"/>
      <c r="BX11" s="673"/>
      <c r="BY11" s="673"/>
      <c r="BZ11" s="673"/>
      <c r="CA11" s="673"/>
      <c r="CB11" s="708"/>
      <c r="CD11" s="631" t="s">
        <v>257</v>
      </c>
      <c r="CE11" s="632"/>
      <c r="CF11" s="632"/>
      <c r="CG11" s="632"/>
      <c r="CH11" s="632"/>
      <c r="CI11" s="632"/>
      <c r="CJ11" s="632"/>
      <c r="CK11" s="632"/>
      <c r="CL11" s="632"/>
      <c r="CM11" s="632"/>
      <c r="CN11" s="632"/>
      <c r="CO11" s="632"/>
      <c r="CP11" s="632"/>
      <c r="CQ11" s="633"/>
      <c r="CR11" s="634">
        <v>213851</v>
      </c>
      <c r="CS11" s="635"/>
      <c r="CT11" s="635"/>
      <c r="CU11" s="635"/>
      <c r="CV11" s="635"/>
      <c r="CW11" s="635"/>
      <c r="CX11" s="635"/>
      <c r="CY11" s="636"/>
      <c r="CZ11" s="672">
        <v>2.8</v>
      </c>
      <c r="DA11" s="672"/>
      <c r="DB11" s="672"/>
      <c r="DC11" s="672"/>
      <c r="DD11" s="640">
        <v>54307</v>
      </c>
      <c r="DE11" s="635"/>
      <c r="DF11" s="635"/>
      <c r="DG11" s="635"/>
      <c r="DH11" s="635"/>
      <c r="DI11" s="635"/>
      <c r="DJ11" s="635"/>
      <c r="DK11" s="635"/>
      <c r="DL11" s="635"/>
      <c r="DM11" s="635"/>
      <c r="DN11" s="635"/>
      <c r="DO11" s="635"/>
      <c r="DP11" s="636"/>
      <c r="DQ11" s="640">
        <v>170429</v>
      </c>
      <c r="DR11" s="635"/>
      <c r="DS11" s="635"/>
      <c r="DT11" s="635"/>
      <c r="DU11" s="635"/>
      <c r="DV11" s="635"/>
      <c r="DW11" s="635"/>
      <c r="DX11" s="635"/>
      <c r="DY11" s="635"/>
      <c r="DZ11" s="635"/>
      <c r="EA11" s="635"/>
      <c r="EB11" s="635"/>
      <c r="EC11" s="671"/>
    </row>
    <row r="12" spans="2:143" ht="11.25" customHeight="1">
      <c r="B12" s="631" t="s">
        <v>258</v>
      </c>
      <c r="C12" s="632"/>
      <c r="D12" s="632"/>
      <c r="E12" s="632"/>
      <c r="F12" s="632"/>
      <c r="G12" s="632"/>
      <c r="H12" s="632"/>
      <c r="I12" s="632"/>
      <c r="J12" s="632"/>
      <c r="K12" s="632"/>
      <c r="L12" s="632"/>
      <c r="M12" s="632"/>
      <c r="N12" s="632"/>
      <c r="O12" s="632"/>
      <c r="P12" s="632"/>
      <c r="Q12" s="633"/>
      <c r="R12" s="634" t="s">
        <v>182</v>
      </c>
      <c r="S12" s="635"/>
      <c r="T12" s="635"/>
      <c r="U12" s="635"/>
      <c r="V12" s="635"/>
      <c r="W12" s="635"/>
      <c r="X12" s="635"/>
      <c r="Y12" s="636"/>
      <c r="Z12" s="672" t="s">
        <v>182</v>
      </c>
      <c r="AA12" s="672"/>
      <c r="AB12" s="672"/>
      <c r="AC12" s="672"/>
      <c r="AD12" s="673" t="s">
        <v>132</v>
      </c>
      <c r="AE12" s="673"/>
      <c r="AF12" s="673"/>
      <c r="AG12" s="673"/>
      <c r="AH12" s="673"/>
      <c r="AI12" s="673"/>
      <c r="AJ12" s="673"/>
      <c r="AK12" s="673"/>
      <c r="AL12" s="637" t="s">
        <v>182</v>
      </c>
      <c r="AM12" s="638"/>
      <c r="AN12" s="638"/>
      <c r="AO12" s="674"/>
      <c r="AP12" s="631" t="s">
        <v>259</v>
      </c>
      <c r="AQ12" s="632"/>
      <c r="AR12" s="632"/>
      <c r="AS12" s="632"/>
      <c r="AT12" s="632"/>
      <c r="AU12" s="632"/>
      <c r="AV12" s="632"/>
      <c r="AW12" s="632"/>
      <c r="AX12" s="632"/>
      <c r="AY12" s="632"/>
      <c r="AZ12" s="632"/>
      <c r="BA12" s="632"/>
      <c r="BB12" s="632"/>
      <c r="BC12" s="632"/>
      <c r="BD12" s="632"/>
      <c r="BE12" s="632"/>
      <c r="BF12" s="633"/>
      <c r="BG12" s="634">
        <v>1956052</v>
      </c>
      <c r="BH12" s="635"/>
      <c r="BI12" s="635"/>
      <c r="BJ12" s="635"/>
      <c r="BK12" s="635"/>
      <c r="BL12" s="635"/>
      <c r="BM12" s="635"/>
      <c r="BN12" s="636"/>
      <c r="BO12" s="672">
        <v>57.8</v>
      </c>
      <c r="BP12" s="672"/>
      <c r="BQ12" s="672"/>
      <c r="BR12" s="672"/>
      <c r="BS12" s="673" t="s">
        <v>182</v>
      </c>
      <c r="BT12" s="673"/>
      <c r="BU12" s="673"/>
      <c r="BV12" s="673"/>
      <c r="BW12" s="673"/>
      <c r="BX12" s="673"/>
      <c r="BY12" s="673"/>
      <c r="BZ12" s="673"/>
      <c r="CA12" s="673"/>
      <c r="CB12" s="708"/>
      <c r="CD12" s="631" t="s">
        <v>260</v>
      </c>
      <c r="CE12" s="632"/>
      <c r="CF12" s="632"/>
      <c r="CG12" s="632"/>
      <c r="CH12" s="632"/>
      <c r="CI12" s="632"/>
      <c r="CJ12" s="632"/>
      <c r="CK12" s="632"/>
      <c r="CL12" s="632"/>
      <c r="CM12" s="632"/>
      <c r="CN12" s="632"/>
      <c r="CO12" s="632"/>
      <c r="CP12" s="632"/>
      <c r="CQ12" s="633"/>
      <c r="CR12" s="634">
        <v>40450</v>
      </c>
      <c r="CS12" s="635"/>
      <c r="CT12" s="635"/>
      <c r="CU12" s="635"/>
      <c r="CV12" s="635"/>
      <c r="CW12" s="635"/>
      <c r="CX12" s="635"/>
      <c r="CY12" s="636"/>
      <c r="CZ12" s="672">
        <v>0.5</v>
      </c>
      <c r="DA12" s="672"/>
      <c r="DB12" s="672"/>
      <c r="DC12" s="672"/>
      <c r="DD12" s="640" t="s">
        <v>132</v>
      </c>
      <c r="DE12" s="635"/>
      <c r="DF12" s="635"/>
      <c r="DG12" s="635"/>
      <c r="DH12" s="635"/>
      <c r="DI12" s="635"/>
      <c r="DJ12" s="635"/>
      <c r="DK12" s="635"/>
      <c r="DL12" s="635"/>
      <c r="DM12" s="635"/>
      <c r="DN12" s="635"/>
      <c r="DO12" s="635"/>
      <c r="DP12" s="636"/>
      <c r="DQ12" s="640">
        <v>40450</v>
      </c>
      <c r="DR12" s="635"/>
      <c r="DS12" s="635"/>
      <c r="DT12" s="635"/>
      <c r="DU12" s="635"/>
      <c r="DV12" s="635"/>
      <c r="DW12" s="635"/>
      <c r="DX12" s="635"/>
      <c r="DY12" s="635"/>
      <c r="DZ12" s="635"/>
      <c r="EA12" s="635"/>
      <c r="EB12" s="635"/>
      <c r="EC12" s="671"/>
    </row>
    <row r="13" spans="2:143" ht="11.25" customHeight="1">
      <c r="B13" s="631" t="s">
        <v>261</v>
      </c>
      <c r="C13" s="632"/>
      <c r="D13" s="632"/>
      <c r="E13" s="632"/>
      <c r="F13" s="632"/>
      <c r="G13" s="632"/>
      <c r="H13" s="632"/>
      <c r="I13" s="632"/>
      <c r="J13" s="632"/>
      <c r="K13" s="632"/>
      <c r="L13" s="632"/>
      <c r="M13" s="632"/>
      <c r="N13" s="632"/>
      <c r="O13" s="632"/>
      <c r="P13" s="632"/>
      <c r="Q13" s="633"/>
      <c r="R13" s="634" t="s">
        <v>132</v>
      </c>
      <c r="S13" s="635"/>
      <c r="T13" s="635"/>
      <c r="U13" s="635"/>
      <c r="V13" s="635"/>
      <c r="W13" s="635"/>
      <c r="X13" s="635"/>
      <c r="Y13" s="636"/>
      <c r="Z13" s="672" t="s">
        <v>182</v>
      </c>
      <c r="AA13" s="672"/>
      <c r="AB13" s="672"/>
      <c r="AC13" s="672"/>
      <c r="AD13" s="673" t="s">
        <v>132</v>
      </c>
      <c r="AE13" s="673"/>
      <c r="AF13" s="673"/>
      <c r="AG13" s="673"/>
      <c r="AH13" s="673"/>
      <c r="AI13" s="673"/>
      <c r="AJ13" s="673"/>
      <c r="AK13" s="673"/>
      <c r="AL13" s="637" t="s">
        <v>132</v>
      </c>
      <c r="AM13" s="638"/>
      <c r="AN13" s="638"/>
      <c r="AO13" s="674"/>
      <c r="AP13" s="631" t="s">
        <v>262</v>
      </c>
      <c r="AQ13" s="632"/>
      <c r="AR13" s="632"/>
      <c r="AS13" s="632"/>
      <c r="AT13" s="632"/>
      <c r="AU13" s="632"/>
      <c r="AV13" s="632"/>
      <c r="AW13" s="632"/>
      <c r="AX13" s="632"/>
      <c r="AY13" s="632"/>
      <c r="AZ13" s="632"/>
      <c r="BA13" s="632"/>
      <c r="BB13" s="632"/>
      <c r="BC13" s="632"/>
      <c r="BD13" s="632"/>
      <c r="BE13" s="632"/>
      <c r="BF13" s="633"/>
      <c r="BG13" s="634">
        <v>1956052</v>
      </c>
      <c r="BH13" s="635"/>
      <c r="BI13" s="635"/>
      <c r="BJ13" s="635"/>
      <c r="BK13" s="635"/>
      <c r="BL13" s="635"/>
      <c r="BM13" s="635"/>
      <c r="BN13" s="636"/>
      <c r="BO13" s="672">
        <v>57.8</v>
      </c>
      <c r="BP13" s="672"/>
      <c r="BQ13" s="672"/>
      <c r="BR13" s="672"/>
      <c r="BS13" s="673" t="s">
        <v>182</v>
      </c>
      <c r="BT13" s="673"/>
      <c r="BU13" s="673"/>
      <c r="BV13" s="673"/>
      <c r="BW13" s="673"/>
      <c r="BX13" s="673"/>
      <c r="BY13" s="673"/>
      <c r="BZ13" s="673"/>
      <c r="CA13" s="673"/>
      <c r="CB13" s="708"/>
      <c r="CD13" s="631" t="s">
        <v>263</v>
      </c>
      <c r="CE13" s="632"/>
      <c r="CF13" s="632"/>
      <c r="CG13" s="632"/>
      <c r="CH13" s="632"/>
      <c r="CI13" s="632"/>
      <c r="CJ13" s="632"/>
      <c r="CK13" s="632"/>
      <c r="CL13" s="632"/>
      <c r="CM13" s="632"/>
      <c r="CN13" s="632"/>
      <c r="CO13" s="632"/>
      <c r="CP13" s="632"/>
      <c r="CQ13" s="633"/>
      <c r="CR13" s="634">
        <v>777825</v>
      </c>
      <c r="CS13" s="635"/>
      <c r="CT13" s="635"/>
      <c r="CU13" s="635"/>
      <c r="CV13" s="635"/>
      <c r="CW13" s="635"/>
      <c r="CX13" s="635"/>
      <c r="CY13" s="636"/>
      <c r="CZ13" s="672">
        <v>10.199999999999999</v>
      </c>
      <c r="DA13" s="672"/>
      <c r="DB13" s="672"/>
      <c r="DC13" s="672"/>
      <c r="DD13" s="640">
        <v>356456</v>
      </c>
      <c r="DE13" s="635"/>
      <c r="DF13" s="635"/>
      <c r="DG13" s="635"/>
      <c r="DH13" s="635"/>
      <c r="DI13" s="635"/>
      <c r="DJ13" s="635"/>
      <c r="DK13" s="635"/>
      <c r="DL13" s="635"/>
      <c r="DM13" s="635"/>
      <c r="DN13" s="635"/>
      <c r="DO13" s="635"/>
      <c r="DP13" s="636"/>
      <c r="DQ13" s="640">
        <v>656043</v>
      </c>
      <c r="DR13" s="635"/>
      <c r="DS13" s="635"/>
      <c r="DT13" s="635"/>
      <c r="DU13" s="635"/>
      <c r="DV13" s="635"/>
      <c r="DW13" s="635"/>
      <c r="DX13" s="635"/>
      <c r="DY13" s="635"/>
      <c r="DZ13" s="635"/>
      <c r="EA13" s="635"/>
      <c r="EB13" s="635"/>
      <c r="EC13" s="671"/>
    </row>
    <row r="14" spans="2:143" ht="11.25" customHeight="1">
      <c r="B14" s="631" t="s">
        <v>264</v>
      </c>
      <c r="C14" s="632"/>
      <c r="D14" s="632"/>
      <c r="E14" s="632"/>
      <c r="F14" s="632"/>
      <c r="G14" s="632"/>
      <c r="H14" s="632"/>
      <c r="I14" s="632"/>
      <c r="J14" s="632"/>
      <c r="K14" s="632"/>
      <c r="L14" s="632"/>
      <c r="M14" s="632"/>
      <c r="N14" s="632"/>
      <c r="O14" s="632"/>
      <c r="P14" s="632"/>
      <c r="Q14" s="633"/>
      <c r="R14" s="634">
        <v>314</v>
      </c>
      <c r="S14" s="635"/>
      <c r="T14" s="635"/>
      <c r="U14" s="635"/>
      <c r="V14" s="635"/>
      <c r="W14" s="635"/>
      <c r="X14" s="635"/>
      <c r="Y14" s="636"/>
      <c r="Z14" s="672">
        <v>0</v>
      </c>
      <c r="AA14" s="672"/>
      <c r="AB14" s="672"/>
      <c r="AC14" s="672"/>
      <c r="AD14" s="673">
        <v>314</v>
      </c>
      <c r="AE14" s="673"/>
      <c r="AF14" s="673"/>
      <c r="AG14" s="673"/>
      <c r="AH14" s="673"/>
      <c r="AI14" s="673"/>
      <c r="AJ14" s="673"/>
      <c r="AK14" s="673"/>
      <c r="AL14" s="637">
        <v>0</v>
      </c>
      <c r="AM14" s="638"/>
      <c r="AN14" s="638"/>
      <c r="AO14" s="674"/>
      <c r="AP14" s="631" t="s">
        <v>265</v>
      </c>
      <c r="AQ14" s="632"/>
      <c r="AR14" s="632"/>
      <c r="AS14" s="632"/>
      <c r="AT14" s="632"/>
      <c r="AU14" s="632"/>
      <c r="AV14" s="632"/>
      <c r="AW14" s="632"/>
      <c r="AX14" s="632"/>
      <c r="AY14" s="632"/>
      <c r="AZ14" s="632"/>
      <c r="BA14" s="632"/>
      <c r="BB14" s="632"/>
      <c r="BC14" s="632"/>
      <c r="BD14" s="632"/>
      <c r="BE14" s="632"/>
      <c r="BF14" s="633"/>
      <c r="BG14" s="634">
        <v>80736</v>
      </c>
      <c r="BH14" s="635"/>
      <c r="BI14" s="635"/>
      <c r="BJ14" s="635"/>
      <c r="BK14" s="635"/>
      <c r="BL14" s="635"/>
      <c r="BM14" s="635"/>
      <c r="BN14" s="636"/>
      <c r="BO14" s="672">
        <v>2.4</v>
      </c>
      <c r="BP14" s="672"/>
      <c r="BQ14" s="672"/>
      <c r="BR14" s="672"/>
      <c r="BS14" s="673" t="s">
        <v>132</v>
      </c>
      <c r="BT14" s="673"/>
      <c r="BU14" s="673"/>
      <c r="BV14" s="673"/>
      <c r="BW14" s="673"/>
      <c r="BX14" s="673"/>
      <c r="BY14" s="673"/>
      <c r="BZ14" s="673"/>
      <c r="CA14" s="673"/>
      <c r="CB14" s="708"/>
      <c r="CD14" s="631" t="s">
        <v>266</v>
      </c>
      <c r="CE14" s="632"/>
      <c r="CF14" s="632"/>
      <c r="CG14" s="632"/>
      <c r="CH14" s="632"/>
      <c r="CI14" s="632"/>
      <c r="CJ14" s="632"/>
      <c r="CK14" s="632"/>
      <c r="CL14" s="632"/>
      <c r="CM14" s="632"/>
      <c r="CN14" s="632"/>
      <c r="CO14" s="632"/>
      <c r="CP14" s="632"/>
      <c r="CQ14" s="633"/>
      <c r="CR14" s="634">
        <v>539559</v>
      </c>
      <c r="CS14" s="635"/>
      <c r="CT14" s="635"/>
      <c r="CU14" s="635"/>
      <c r="CV14" s="635"/>
      <c r="CW14" s="635"/>
      <c r="CX14" s="635"/>
      <c r="CY14" s="636"/>
      <c r="CZ14" s="672">
        <v>7.1</v>
      </c>
      <c r="DA14" s="672"/>
      <c r="DB14" s="672"/>
      <c r="DC14" s="672"/>
      <c r="DD14" s="640">
        <v>17630</v>
      </c>
      <c r="DE14" s="635"/>
      <c r="DF14" s="635"/>
      <c r="DG14" s="635"/>
      <c r="DH14" s="635"/>
      <c r="DI14" s="635"/>
      <c r="DJ14" s="635"/>
      <c r="DK14" s="635"/>
      <c r="DL14" s="635"/>
      <c r="DM14" s="635"/>
      <c r="DN14" s="635"/>
      <c r="DO14" s="635"/>
      <c r="DP14" s="636"/>
      <c r="DQ14" s="640">
        <v>522858</v>
      </c>
      <c r="DR14" s="635"/>
      <c r="DS14" s="635"/>
      <c r="DT14" s="635"/>
      <c r="DU14" s="635"/>
      <c r="DV14" s="635"/>
      <c r="DW14" s="635"/>
      <c r="DX14" s="635"/>
      <c r="DY14" s="635"/>
      <c r="DZ14" s="635"/>
      <c r="EA14" s="635"/>
      <c r="EB14" s="635"/>
      <c r="EC14" s="671"/>
    </row>
    <row r="15" spans="2:143" ht="11.25" customHeight="1">
      <c r="B15" s="631" t="s">
        <v>267</v>
      </c>
      <c r="C15" s="632"/>
      <c r="D15" s="632"/>
      <c r="E15" s="632"/>
      <c r="F15" s="632"/>
      <c r="G15" s="632"/>
      <c r="H15" s="632"/>
      <c r="I15" s="632"/>
      <c r="J15" s="632"/>
      <c r="K15" s="632"/>
      <c r="L15" s="632"/>
      <c r="M15" s="632"/>
      <c r="N15" s="632"/>
      <c r="O15" s="632"/>
      <c r="P15" s="632"/>
      <c r="Q15" s="633"/>
      <c r="R15" s="634" t="s">
        <v>132</v>
      </c>
      <c r="S15" s="635"/>
      <c r="T15" s="635"/>
      <c r="U15" s="635"/>
      <c r="V15" s="635"/>
      <c r="W15" s="635"/>
      <c r="X15" s="635"/>
      <c r="Y15" s="636"/>
      <c r="Z15" s="672" t="s">
        <v>182</v>
      </c>
      <c r="AA15" s="672"/>
      <c r="AB15" s="672"/>
      <c r="AC15" s="672"/>
      <c r="AD15" s="673" t="s">
        <v>132</v>
      </c>
      <c r="AE15" s="673"/>
      <c r="AF15" s="673"/>
      <c r="AG15" s="673"/>
      <c r="AH15" s="673"/>
      <c r="AI15" s="673"/>
      <c r="AJ15" s="673"/>
      <c r="AK15" s="673"/>
      <c r="AL15" s="637" t="s">
        <v>182</v>
      </c>
      <c r="AM15" s="638"/>
      <c r="AN15" s="638"/>
      <c r="AO15" s="674"/>
      <c r="AP15" s="631" t="s">
        <v>268</v>
      </c>
      <c r="AQ15" s="632"/>
      <c r="AR15" s="632"/>
      <c r="AS15" s="632"/>
      <c r="AT15" s="632"/>
      <c r="AU15" s="632"/>
      <c r="AV15" s="632"/>
      <c r="AW15" s="632"/>
      <c r="AX15" s="632"/>
      <c r="AY15" s="632"/>
      <c r="AZ15" s="632"/>
      <c r="BA15" s="632"/>
      <c r="BB15" s="632"/>
      <c r="BC15" s="632"/>
      <c r="BD15" s="632"/>
      <c r="BE15" s="632"/>
      <c r="BF15" s="633"/>
      <c r="BG15" s="634">
        <v>181675</v>
      </c>
      <c r="BH15" s="635"/>
      <c r="BI15" s="635"/>
      <c r="BJ15" s="635"/>
      <c r="BK15" s="635"/>
      <c r="BL15" s="635"/>
      <c r="BM15" s="635"/>
      <c r="BN15" s="636"/>
      <c r="BO15" s="672">
        <v>5.4</v>
      </c>
      <c r="BP15" s="672"/>
      <c r="BQ15" s="672"/>
      <c r="BR15" s="672"/>
      <c r="BS15" s="673" t="s">
        <v>132</v>
      </c>
      <c r="BT15" s="673"/>
      <c r="BU15" s="673"/>
      <c r="BV15" s="673"/>
      <c r="BW15" s="673"/>
      <c r="BX15" s="673"/>
      <c r="BY15" s="673"/>
      <c r="BZ15" s="673"/>
      <c r="CA15" s="673"/>
      <c r="CB15" s="708"/>
      <c r="CD15" s="631" t="s">
        <v>269</v>
      </c>
      <c r="CE15" s="632"/>
      <c r="CF15" s="632"/>
      <c r="CG15" s="632"/>
      <c r="CH15" s="632"/>
      <c r="CI15" s="632"/>
      <c r="CJ15" s="632"/>
      <c r="CK15" s="632"/>
      <c r="CL15" s="632"/>
      <c r="CM15" s="632"/>
      <c r="CN15" s="632"/>
      <c r="CO15" s="632"/>
      <c r="CP15" s="632"/>
      <c r="CQ15" s="633"/>
      <c r="CR15" s="634">
        <v>1054655</v>
      </c>
      <c r="CS15" s="635"/>
      <c r="CT15" s="635"/>
      <c r="CU15" s="635"/>
      <c r="CV15" s="635"/>
      <c r="CW15" s="635"/>
      <c r="CX15" s="635"/>
      <c r="CY15" s="636"/>
      <c r="CZ15" s="672">
        <v>13.8</v>
      </c>
      <c r="DA15" s="672"/>
      <c r="DB15" s="672"/>
      <c r="DC15" s="672"/>
      <c r="DD15" s="640">
        <v>219643</v>
      </c>
      <c r="DE15" s="635"/>
      <c r="DF15" s="635"/>
      <c r="DG15" s="635"/>
      <c r="DH15" s="635"/>
      <c r="DI15" s="635"/>
      <c r="DJ15" s="635"/>
      <c r="DK15" s="635"/>
      <c r="DL15" s="635"/>
      <c r="DM15" s="635"/>
      <c r="DN15" s="635"/>
      <c r="DO15" s="635"/>
      <c r="DP15" s="636"/>
      <c r="DQ15" s="640">
        <v>795521</v>
      </c>
      <c r="DR15" s="635"/>
      <c r="DS15" s="635"/>
      <c r="DT15" s="635"/>
      <c r="DU15" s="635"/>
      <c r="DV15" s="635"/>
      <c r="DW15" s="635"/>
      <c r="DX15" s="635"/>
      <c r="DY15" s="635"/>
      <c r="DZ15" s="635"/>
      <c r="EA15" s="635"/>
      <c r="EB15" s="635"/>
      <c r="EC15" s="671"/>
    </row>
    <row r="16" spans="2:143" ht="11.25" customHeight="1">
      <c r="B16" s="631" t="s">
        <v>270</v>
      </c>
      <c r="C16" s="632"/>
      <c r="D16" s="632"/>
      <c r="E16" s="632"/>
      <c r="F16" s="632"/>
      <c r="G16" s="632"/>
      <c r="H16" s="632"/>
      <c r="I16" s="632"/>
      <c r="J16" s="632"/>
      <c r="K16" s="632"/>
      <c r="L16" s="632"/>
      <c r="M16" s="632"/>
      <c r="N16" s="632"/>
      <c r="O16" s="632"/>
      <c r="P16" s="632"/>
      <c r="Q16" s="633"/>
      <c r="R16" s="634">
        <v>20733</v>
      </c>
      <c r="S16" s="635"/>
      <c r="T16" s="635"/>
      <c r="U16" s="635"/>
      <c r="V16" s="635"/>
      <c r="W16" s="635"/>
      <c r="X16" s="635"/>
      <c r="Y16" s="636"/>
      <c r="Z16" s="672">
        <v>0.3</v>
      </c>
      <c r="AA16" s="672"/>
      <c r="AB16" s="672"/>
      <c r="AC16" s="672"/>
      <c r="AD16" s="673">
        <v>20733</v>
      </c>
      <c r="AE16" s="673"/>
      <c r="AF16" s="673"/>
      <c r="AG16" s="673"/>
      <c r="AH16" s="673"/>
      <c r="AI16" s="673"/>
      <c r="AJ16" s="673"/>
      <c r="AK16" s="673"/>
      <c r="AL16" s="637">
        <v>0.4</v>
      </c>
      <c r="AM16" s="638"/>
      <c r="AN16" s="638"/>
      <c r="AO16" s="674"/>
      <c r="AP16" s="631" t="s">
        <v>271</v>
      </c>
      <c r="AQ16" s="632"/>
      <c r="AR16" s="632"/>
      <c r="AS16" s="632"/>
      <c r="AT16" s="632"/>
      <c r="AU16" s="632"/>
      <c r="AV16" s="632"/>
      <c r="AW16" s="632"/>
      <c r="AX16" s="632"/>
      <c r="AY16" s="632"/>
      <c r="AZ16" s="632"/>
      <c r="BA16" s="632"/>
      <c r="BB16" s="632"/>
      <c r="BC16" s="632"/>
      <c r="BD16" s="632"/>
      <c r="BE16" s="632"/>
      <c r="BF16" s="633"/>
      <c r="BG16" s="634" t="s">
        <v>132</v>
      </c>
      <c r="BH16" s="635"/>
      <c r="BI16" s="635"/>
      <c r="BJ16" s="635"/>
      <c r="BK16" s="635"/>
      <c r="BL16" s="635"/>
      <c r="BM16" s="635"/>
      <c r="BN16" s="636"/>
      <c r="BO16" s="672" t="s">
        <v>182</v>
      </c>
      <c r="BP16" s="672"/>
      <c r="BQ16" s="672"/>
      <c r="BR16" s="672"/>
      <c r="BS16" s="673" t="s">
        <v>132</v>
      </c>
      <c r="BT16" s="673"/>
      <c r="BU16" s="673"/>
      <c r="BV16" s="673"/>
      <c r="BW16" s="673"/>
      <c r="BX16" s="673"/>
      <c r="BY16" s="673"/>
      <c r="BZ16" s="673"/>
      <c r="CA16" s="673"/>
      <c r="CB16" s="708"/>
      <c r="CD16" s="631" t="s">
        <v>272</v>
      </c>
      <c r="CE16" s="632"/>
      <c r="CF16" s="632"/>
      <c r="CG16" s="632"/>
      <c r="CH16" s="632"/>
      <c r="CI16" s="632"/>
      <c r="CJ16" s="632"/>
      <c r="CK16" s="632"/>
      <c r="CL16" s="632"/>
      <c r="CM16" s="632"/>
      <c r="CN16" s="632"/>
      <c r="CO16" s="632"/>
      <c r="CP16" s="632"/>
      <c r="CQ16" s="633"/>
      <c r="CR16" s="634" t="s">
        <v>182</v>
      </c>
      <c r="CS16" s="635"/>
      <c r="CT16" s="635"/>
      <c r="CU16" s="635"/>
      <c r="CV16" s="635"/>
      <c r="CW16" s="635"/>
      <c r="CX16" s="635"/>
      <c r="CY16" s="636"/>
      <c r="CZ16" s="672" t="s">
        <v>182</v>
      </c>
      <c r="DA16" s="672"/>
      <c r="DB16" s="672"/>
      <c r="DC16" s="672"/>
      <c r="DD16" s="640" t="s">
        <v>273</v>
      </c>
      <c r="DE16" s="635"/>
      <c r="DF16" s="635"/>
      <c r="DG16" s="635"/>
      <c r="DH16" s="635"/>
      <c r="DI16" s="635"/>
      <c r="DJ16" s="635"/>
      <c r="DK16" s="635"/>
      <c r="DL16" s="635"/>
      <c r="DM16" s="635"/>
      <c r="DN16" s="635"/>
      <c r="DO16" s="635"/>
      <c r="DP16" s="636"/>
      <c r="DQ16" s="640" t="s">
        <v>132</v>
      </c>
      <c r="DR16" s="635"/>
      <c r="DS16" s="635"/>
      <c r="DT16" s="635"/>
      <c r="DU16" s="635"/>
      <c r="DV16" s="635"/>
      <c r="DW16" s="635"/>
      <c r="DX16" s="635"/>
      <c r="DY16" s="635"/>
      <c r="DZ16" s="635"/>
      <c r="EA16" s="635"/>
      <c r="EB16" s="635"/>
      <c r="EC16" s="671"/>
    </row>
    <row r="17" spans="2:133" ht="11.25" customHeight="1">
      <c r="B17" s="631" t="s">
        <v>274</v>
      </c>
      <c r="C17" s="632"/>
      <c r="D17" s="632"/>
      <c r="E17" s="632"/>
      <c r="F17" s="632"/>
      <c r="G17" s="632"/>
      <c r="H17" s="632"/>
      <c r="I17" s="632"/>
      <c r="J17" s="632"/>
      <c r="K17" s="632"/>
      <c r="L17" s="632"/>
      <c r="M17" s="632"/>
      <c r="N17" s="632"/>
      <c r="O17" s="632"/>
      <c r="P17" s="632"/>
      <c r="Q17" s="633"/>
      <c r="R17" s="634">
        <v>52045</v>
      </c>
      <c r="S17" s="635"/>
      <c r="T17" s="635"/>
      <c r="U17" s="635"/>
      <c r="V17" s="635"/>
      <c r="W17" s="635"/>
      <c r="X17" s="635"/>
      <c r="Y17" s="636"/>
      <c r="Z17" s="672">
        <v>0.6</v>
      </c>
      <c r="AA17" s="672"/>
      <c r="AB17" s="672"/>
      <c r="AC17" s="672"/>
      <c r="AD17" s="673">
        <v>52045</v>
      </c>
      <c r="AE17" s="673"/>
      <c r="AF17" s="673"/>
      <c r="AG17" s="673"/>
      <c r="AH17" s="673"/>
      <c r="AI17" s="673"/>
      <c r="AJ17" s="673"/>
      <c r="AK17" s="673"/>
      <c r="AL17" s="637">
        <v>1</v>
      </c>
      <c r="AM17" s="638"/>
      <c r="AN17" s="638"/>
      <c r="AO17" s="674"/>
      <c r="AP17" s="631" t="s">
        <v>275</v>
      </c>
      <c r="AQ17" s="632"/>
      <c r="AR17" s="632"/>
      <c r="AS17" s="632"/>
      <c r="AT17" s="632"/>
      <c r="AU17" s="632"/>
      <c r="AV17" s="632"/>
      <c r="AW17" s="632"/>
      <c r="AX17" s="632"/>
      <c r="AY17" s="632"/>
      <c r="AZ17" s="632"/>
      <c r="BA17" s="632"/>
      <c r="BB17" s="632"/>
      <c r="BC17" s="632"/>
      <c r="BD17" s="632"/>
      <c r="BE17" s="632"/>
      <c r="BF17" s="633"/>
      <c r="BG17" s="634" t="s">
        <v>182</v>
      </c>
      <c r="BH17" s="635"/>
      <c r="BI17" s="635"/>
      <c r="BJ17" s="635"/>
      <c r="BK17" s="635"/>
      <c r="BL17" s="635"/>
      <c r="BM17" s="635"/>
      <c r="BN17" s="636"/>
      <c r="BO17" s="672" t="s">
        <v>132</v>
      </c>
      <c r="BP17" s="672"/>
      <c r="BQ17" s="672"/>
      <c r="BR17" s="672"/>
      <c r="BS17" s="673" t="s">
        <v>132</v>
      </c>
      <c r="BT17" s="673"/>
      <c r="BU17" s="673"/>
      <c r="BV17" s="673"/>
      <c r="BW17" s="673"/>
      <c r="BX17" s="673"/>
      <c r="BY17" s="673"/>
      <c r="BZ17" s="673"/>
      <c r="CA17" s="673"/>
      <c r="CB17" s="708"/>
      <c r="CD17" s="631" t="s">
        <v>276</v>
      </c>
      <c r="CE17" s="632"/>
      <c r="CF17" s="632"/>
      <c r="CG17" s="632"/>
      <c r="CH17" s="632"/>
      <c r="CI17" s="632"/>
      <c r="CJ17" s="632"/>
      <c r="CK17" s="632"/>
      <c r="CL17" s="632"/>
      <c r="CM17" s="632"/>
      <c r="CN17" s="632"/>
      <c r="CO17" s="632"/>
      <c r="CP17" s="632"/>
      <c r="CQ17" s="633"/>
      <c r="CR17" s="634">
        <v>626714</v>
      </c>
      <c r="CS17" s="635"/>
      <c r="CT17" s="635"/>
      <c r="CU17" s="635"/>
      <c r="CV17" s="635"/>
      <c r="CW17" s="635"/>
      <c r="CX17" s="635"/>
      <c r="CY17" s="636"/>
      <c r="CZ17" s="672">
        <v>8.1999999999999993</v>
      </c>
      <c r="DA17" s="672"/>
      <c r="DB17" s="672"/>
      <c r="DC17" s="672"/>
      <c r="DD17" s="640" t="s">
        <v>182</v>
      </c>
      <c r="DE17" s="635"/>
      <c r="DF17" s="635"/>
      <c r="DG17" s="635"/>
      <c r="DH17" s="635"/>
      <c r="DI17" s="635"/>
      <c r="DJ17" s="635"/>
      <c r="DK17" s="635"/>
      <c r="DL17" s="635"/>
      <c r="DM17" s="635"/>
      <c r="DN17" s="635"/>
      <c r="DO17" s="635"/>
      <c r="DP17" s="636"/>
      <c r="DQ17" s="640">
        <v>626714</v>
      </c>
      <c r="DR17" s="635"/>
      <c r="DS17" s="635"/>
      <c r="DT17" s="635"/>
      <c r="DU17" s="635"/>
      <c r="DV17" s="635"/>
      <c r="DW17" s="635"/>
      <c r="DX17" s="635"/>
      <c r="DY17" s="635"/>
      <c r="DZ17" s="635"/>
      <c r="EA17" s="635"/>
      <c r="EB17" s="635"/>
      <c r="EC17" s="671"/>
    </row>
    <row r="18" spans="2:133" ht="11.25" customHeight="1">
      <c r="B18" s="631" t="s">
        <v>277</v>
      </c>
      <c r="C18" s="632"/>
      <c r="D18" s="632"/>
      <c r="E18" s="632"/>
      <c r="F18" s="632"/>
      <c r="G18" s="632"/>
      <c r="H18" s="632"/>
      <c r="I18" s="632"/>
      <c r="J18" s="632"/>
      <c r="K18" s="632"/>
      <c r="L18" s="632"/>
      <c r="M18" s="632"/>
      <c r="N18" s="632"/>
      <c r="O18" s="632"/>
      <c r="P18" s="632"/>
      <c r="Q18" s="633"/>
      <c r="R18" s="634">
        <v>15337</v>
      </c>
      <c r="S18" s="635"/>
      <c r="T18" s="635"/>
      <c r="U18" s="635"/>
      <c r="V18" s="635"/>
      <c r="W18" s="635"/>
      <c r="X18" s="635"/>
      <c r="Y18" s="636"/>
      <c r="Z18" s="672">
        <v>0.2</v>
      </c>
      <c r="AA18" s="672"/>
      <c r="AB18" s="672"/>
      <c r="AC18" s="672"/>
      <c r="AD18" s="673">
        <v>15337</v>
      </c>
      <c r="AE18" s="673"/>
      <c r="AF18" s="673"/>
      <c r="AG18" s="673"/>
      <c r="AH18" s="673"/>
      <c r="AI18" s="673"/>
      <c r="AJ18" s="673"/>
      <c r="AK18" s="673"/>
      <c r="AL18" s="637">
        <v>0.3</v>
      </c>
      <c r="AM18" s="638"/>
      <c r="AN18" s="638"/>
      <c r="AO18" s="674"/>
      <c r="AP18" s="631" t="s">
        <v>278</v>
      </c>
      <c r="AQ18" s="632"/>
      <c r="AR18" s="632"/>
      <c r="AS18" s="632"/>
      <c r="AT18" s="632"/>
      <c r="AU18" s="632"/>
      <c r="AV18" s="632"/>
      <c r="AW18" s="632"/>
      <c r="AX18" s="632"/>
      <c r="AY18" s="632"/>
      <c r="AZ18" s="632"/>
      <c r="BA18" s="632"/>
      <c r="BB18" s="632"/>
      <c r="BC18" s="632"/>
      <c r="BD18" s="632"/>
      <c r="BE18" s="632"/>
      <c r="BF18" s="633"/>
      <c r="BG18" s="634" t="s">
        <v>132</v>
      </c>
      <c r="BH18" s="635"/>
      <c r="BI18" s="635"/>
      <c r="BJ18" s="635"/>
      <c r="BK18" s="635"/>
      <c r="BL18" s="635"/>
      <c r="BM18" s="635"/>
      <c r="BN18" s="636"/>
      <c r="BO18" s="672" t="s">
        <v>182</v>
      </c>
      <c r="BP18" s="672"/>
      <c r="BQ18" s="672"/>
      <c r="BR18" s="672"/>
      <c r="BS18" s="673" t="s">
        <v>132</v>
      </c>
      <c r="BT18" s="673"/>
      <c r="BU18" s="673"/>
      <c r="BV18" s="673"/>
      <c r="BW18" s="673"/>
      <c r="BX18" s="673"/>
      <c r="BY18" s="673"/>
      <c r="BZ18" s="673"/>
      <c r="CA18" s="673"/>
      <c r="CB18" s="708"/>
      <c r="CD18" s="631" t="s">
        <v>279</v>
      </c>
      <c r="CE18" s="632"/>
      <c r="CF18" s="632"/>
      <c r="CG18" s="632"/>
      <c r="CH18" s="632"/>
      <c r="CI18" s="632"/>
      <c r="CJ18" s="632"/>
      <c r="CK18" s="632"/>
      <c r="CL18" s="632"/>
      <c r="CM18" s="632"/>
      <c r="CN18" s="632"/>
      <c r="CO18" s="632"/>
      <c r="CP18" s="632"/>
      <c r="CQ18" s="633"/>
      <c r="CR18" s="634" t="s">
        <v>132</v>
      </c>
      <c r="CS18" s="635"/>
      <c r="CT18" s="635"/>
      <c r="CU18" s="635"/>
      <c r="CV18" s="635"/>
      <c r="CW18" s="635"/>
      <c r="CX18" s="635"/>
      <c r="CY18" s="636"/>
      <c r="CZ18" s="672" t="s">
        <v>132</v>
      </c>
      <c r="DA18" s="672"/>
      <c r="DB18" s="672"/>
      <c r="DC18" s="672"/>
      <c r="DD18" s="640" t="s">
        <v>132</v>
      </c>
      <c r="DE18" s="635"/>
      <c r="DF18" s="635"/>
      <c r="DG18" s="635"/>
      <c r="DH18" s="635"/>
      <c r="DI18" s="635"/>
      <c r="DJ18" s="635"/>
      <c r="DK18" s="635"/>
      <c r="DL18" s="635"/>
      <c r="DM18" s="635"/>
      <c r="DN18" s="635"/>
      <c r="DO18" s="635"/>
      <c r="DP18" s="636"/>
      <c r="DQ18" s="640" t="s">
        <v>132</v>
      </c>
      <c r="DR18" s="635"/>
      <c r="DS18" s="635"/>
      <c r="DT18" s="635"/>
      <c r="DU18" s="635"/>
      <c r="DV18" s="635"/>
      <c r="DW18" s="635"/>
      <c r="DX18" s="635"/>
      <c r="DY18" s="635"/>
      <c r="DZ18" s="635"/>
      <c r="EA18" s="635"/>
      <c r="EB18" s="635"/>
      <c r="EC18" s="671"/>
    </row>
    <row r="19" spans="2:133" ht="11.25" customHeight="1">
      <c r="B19" s="631" t="s">
        <v>280</v>
      </c>
      <c r="C19" s="632"/>
      <c r="D19" s="632"/>
      <c r="E19" s="632"/>
      <c r="F19" s="632"/>
      <c r="G19" s="632"/>
      <c r="H19" s="632"/>
      <c r="I19" s="632"/>
      <c r="J19" s="632"/>
      <c r="K19" s="632"/>
      <c r="L19" s="632"/>
      <c r="M19" s="632"/>
      <c r="N19" s="632"/>
      <c r="O19" s="632"/>
      <c r="P19" s="632"/>
      <c r="Q19" s="633"/>
      <c r="R19" s="634">
        <v>13455</v>
      </c>
      <c r="S19" s="635"/>
      <c r="T19" s="635"/>
      <c r="U19" s="635"/>
      <c r="V19" s="635"/>
      <c r="W19" s="635"/>
      <c r="X19" s="635"/>
      <c r="Y19" s="636"/>
      <c r="Z19" s="672">
        <v>0.2</v>
      </c>
      <c r="AA19" s="672"/>
      <c r="AB19" s="672"/>
      <c r="AC19" s="672"/>
      <c r="AD19" s="673">
        <v>13455</v>
      </c>
      <c r="AE19" s="673"/>
      <c r="AF19" s="673"/>
      <c r="AG19" s="673"/>
      <c r="AH19" s="673"/>
      <c r="AI19" s="673"/>
      <c r="AJ19" s="673"/>
      <c r="AK19" s="673"/>
      <c r="AL19" s="637">
        <v>0.3</v>
      </c>
      <c r="AM19" s="638"/>
      <c r="AN19" s="638"/>
      <c r="AO19" s="674"/>
      <c r="AP19" s="631" t="s">
        <v>281</v>
      </c>
      <c r="AQ19" s="632"/>
      <c r="AR19" s="632"/>
      <c r="AS19" s="632"/>
      <c r="AT19" s="632"/>
      <c r="AU19" s="632"/>
      <c r="AV19" s="632"/>
      <c r="AW19" s="632"/>
      <c r="AX19" s="632"/>
      <c r="AY19" s="632"/>
      <c r="AZ19" s="632"/>
      <c r="BA19" s="632"/>
      <c r="BB19" s="632"/>
      <c r="BC19" s="632"/>
      <c r="BD19" s="632"/>
      <c r="BE19" s="632"/>
      <c r="BF19" s="633"/>
      <c r="BG19" s="634" t="s">
        <v>132</v>
      </c>
      <c r="BH19" s="635"/>
      <c r="BI19" s="635"/>
      <c r="BJ19" s="635"/>
      <c r="BK19" s="635"/>
      <c r="BL19" s="635"/>
      <c r="BM19" s="635"/>
      <c r="BN19" s="636"/>
      <c r="BO19" s="672" t="s">
        <v>132</v>
      </c>
      <c r="BP19" s="672"/>
      <c r="BQ19" s="672"/>
      <c r="BR19" s="672"/>
      <c r="BS19" s="673" t="s">
        <v>182</v>
      </c>
      <c r="BT19" s="673"/>
      <c r="BU19" s="673"/>
      <c r="BV19" s="673"/>
      <c r="BW19" s="673"/>
      <c r="BX19" s="673"/>
      <c r="BY19" s="673"/>
      <c r="BZ19" s="673"/>
      <c r="CA19" s="673"/>
      <c r="CB19" s="708"/>
      <c r="CD19" s="631" t="s">
        <v>282</v>
      </c>
      <c r="CE19" s="632"/>
      <c r="CF19" s="632"/>
      <c r="CG19" s="632"/>
      <c r="CH19" s="632"/>
      <c r="CI19" s="632"/>
      <c r="CJ19" s="632"/>
      <c r="CK19" s="632"/>
      <c r="CL19" s="632"/>
      <c r="CM19" s="632"/>
      <c r="CN19" s="632"/>
      <c r="CO19" s="632"/>
      <c r="CP19" s="632"/>
      <c r="CQ19" s="633"/>
      <c r="CR19" s="634" t="s">
        <v>182</v>
      </c>
      <c r="CS19" s="635"/>
      <c r="CT19" s="635"/>
      <c r="CU19" s="635"/>
      <c r="CV19" s="635"/>
      <c r="CW19" s="635"/>
      <c r="CX19" s="635"/>
      <c r="CY19" s="636"/>
      <c r="CZ19" s="672" t="s">
        <v>132</v>
      </c>
      <c r="DA19" s="672"/>
      <c r="DB19" s="672"/>
      <c r="DC19" s="672"/>
      <c r="DD19" s="640" t="s">
        <v>132</v>
      </c>
      <c r="DE19" s="635"/>
      <c r="DF19" s="635"/>
      <c r="DG19" s="635"/>
      <c r="DH19" s="635"/>
      <c r="DI19" s="635"/>
      <c r="DJ19" s="635"/>
      <c r="DK19" s="635"/>
      <c r="DL19" s="635"/>
      <c r="DM19" s="635"/>
      <c r="DN19" s="635"/>
      <c r="DO19" s="635"/>
      <c r="DP19" s="636"/>
      <c r="DQ19" s="640" t="s">
        <v>182</v>
      </c>
      <c r="DR19" s="635"/>
      <c r="DS19" s="635"/>
      <c r="DT19" s="635"/>
      <c r="DU19" s="635"/>
      <c r="DV19" s="635"/>
      <c r="DW19" s="635"/>
      <c r="DX19" s="635"/>
      <c r="DY19" s="635"/>
      <c r="DZ19" s="635"/>
      <c r="EA19" s="635"/>
      <c r="EB19" s="635"/>
      <c r="EC19" s="671"/>
    </row>
    <row r="20" spans="2:133" ht="11.25" customHeight="1">
      <c r="B20" s="709" t="s">
        <v>283</v>
      </c>
      <c r="C20" s="710"/>
      <c r="D20" s="710"/>
      <c r="E20" s="710"/>
      <c r="F20" s="710"/>
      <c r="G20" s="710"/>
      <c r="H20" s="710"/>
      <c r="I20" s="710"/>
      <c r="J20" s="710"/>
      <c r="K20" s="710"/>
      <c r="L20" s="710"/>
      <c r="M20" s="710"/>
      <c r="N20" s="710"/>
      <c r="O20" s="710"/>
      <c r="P20" s="710"/>
      <c r="Q20" s="711"/>
      <c r="R20" s="634">
        <v>1882</v>
      </c>
      <c r="S20" s="635"/>
      <c r="T20" s="635"/>
      <c r="U20" s="635"/>
      <c r="V20" s="635"/>
      <c r="W20" s="635"/>
      <c r="X20" s="635"/>
      <c r="Y20" s="636"/>
      <c r="Z20" s="672">
        <v>0</v>
      </c>
      <c r="AA20" s="672"/>
      <c r="AB20" s="672"/>
      <c r="AC20" s="672"/>
      <c r="AD20" s="673">
        <v>1882</v>
      </c>
      <c r="AE20" s="673"/>
      <c r="AF20" s="673"/>
      <c r="AG20" s="673"/>
      <c r="AH20" s="673"/>
      <c r="AI20" s="673"/>
      <c r="AJ20" s="673"/>
      <c r="AK20" s="673"/>
      <c r="AL20" s="637">
        <v>0</v>
      </c>
      <c r="AM20" s="638"/>
      <c r="AN20" s="638"/>
      <c r="AO20" s="674"/>
      <c r="AP20" s="631" t="s">
        <v>284</v>
      </c>
      <c r="AQ20" s="632"/>
      <c r="AR20" s="632"/>
      <c r="AS20" s="632"/>
      <c r="AT20" s="632"/>
      <c r="AU20" s="632"/>
      <c r="AV20" s="632"/>
      <c r="AW20" s="632"/>
      <c r="AX20" s="632"/>
      <c r="AY20" s="632"/>
      <c r="AZ20" s="632"/>
      <c r="BA20" s="632"/>
      <c r="BB20" s="632"/>
      <c r="BC20" s="632"/>
      <c r="BD20" s="632"/>
      <c r="BE20" s="632"/>
      <c r="BF20" s="633"/>
      <c r="BG20" s="634" t="s">
        <v>182</v>
      </c>
      <c r="BH20" s="635"/>
      <c r="BI20" s="635"/>
      <c r="BJ20" s="635"/>
      <c r="BK20" s="635"/>
      <c r="BL20" s="635"/>
      <c r="BM20" s="635"/>
      <c r="BN20" s="636"/>
      <c r="BO20" s="672" t="s">
        <v>132</v>
      </c>
      <c r="BP20" s="672"/>
      <c r="BQ20" s="672"/>
      <c r="BR20" s="672"/>
      <c r="BS20" s="673" t="s">
        <v>182</v>
      </c>
      <c r="BT20" s="673"/>
      <c r="BU20" s="673"/>
      <c r="BV20" s="673"/>
      <c r="BW20" s="673"/>
      <c r="BX20" s="673"/>
      <c r="BY20" s="673"/>
      <c r="BZ20" s="673"/>
      <c r="CA20" s="673"/>
      <c r="CB20" s="708"/>
      <c r="CD20" s="631" t="s">
        <v>285</v>
      </c>
      <c r="CE20" s="632"/>
      <c r="CF20" s="632"/>
      <c r="CG20" s="632"/>
      <c r="CH20" s="632"/>
      <c r="CI20" s="632"/>
      <c r="CJ20" s="632"/>
      <c r="CK20" s="632"/>
      <c r="CL20" s="632"/>
      <c r="CM20" s="632"/>
      <c r="CN20" s="632"/>
      <c r="CO20" s="632"/>
      <c r="CP20" s="632"/>
      <c r="CQ20" s="633"/>
      <c r="CR20" s="634">
        <v>7623083</v>
      </c>
      <c r="CS20" s="635"/>
      <c r="CT20" s="635"/>
      <c r="CU20" s="635"/>
      <c r="CV20" s="635"/>
      <c r="CW20" s="635"/>
      <c r="CX20" s="635"/>
      <c r="CY20" s="636"/>
      <c r="CZ20" s="672">
        <v>100</v>
      </c>
      <c r="DA20" s="672"/>
      <c r="DB20" s="672"/>
      <c r="DC20" s="672"/>
      <c r="DD20" s="640">
        <v>727589</v>
      </c>
      <c r="DE20" s="635"/>
      <c r="DF20" s="635"/>
      <c r="DG20" s="635"/>
      <c r="DH20" s="635"/>
      <c r="DI20" s="635"/>
      <c r="DJ20" s="635"/>
      <c r="DK20" s="635"/>
      <c r="DL20" s="635"/>
      <c r="DM20" s="635"/>
      <c r="DN20" s="635"/>
      <c r="DO20" s="635"/>
      <c r="DP20" s="636"/>
      <c r="DQ20" s="640">
        <v>5928756</v>
      </c>
      <c r="DR20" s="635"/>
      <c r="DS20" s="635"/>
      <c r="DT20" s="635"/>
      <c r="DU20" s="635"/>
      <c r="DV20" s="635"/>
      <c r="DW20" s="635"/>
      <c r="DX20" s="635"/>
      <c r="DY20" s="635"/>
      <c r="DZ20" s="635"/>
      <c r="EA20" s="635"/>
      <c r="EB20" s="635"/>
      <c r="EC20" s="671"/>
    </row>
    <row r="21" spans="2:133" ht="11.25" customHeight="1">
      <c r="B21" s="631" t="s">
        <v>286</v>
      </c>
      <c r="C21" s="632"/>
      <c r="D21" s="632"/>
      <c r="E21" s="632"/>
      <c r="F21" s="632"/>
      <c r="G21" s="632"/>
      <c r="H21" s="632"/>
      <c r="I21" s="632"/>
      <c r="J21" s="632"/>
      <c r="K21" s="632"/>
      <c r="L21" s="632"/>
      <c r="M21" s="632"/>
      <c r="N21" s="632"/>
      <c r="O21" s="632"/>
      <c r="P21" s="632"/>
      <c r="Q21" s="633"/>
      <c r="R21" s="634">
        <v>1274313</v>
      </c>
      <c r="S21" s="635"/>
      <c r="T21" s="635"/>
      <c r="U21" s="635"/>
      <c r="V21" s="635"/>
      <c r="W21" s="635"/>
      <c r="X21" s="635"/>
      <c r="Y21" s="636"/>
      <c r="Z21" s="672">
        <v>15.7</v>
      </c>
      <c r="AA21" s="672"/>
      <c r="AB21" s="672"/>
      <c r="AC21" s="672"/>
      <c r="AD21" s="673">
        <v>1172358</v>
      </c>
      <c r="AE21" s="673"/>
      <c r="AF21" s="673"/>
      <c r="AG21" s="673"/>
      <c r="AH21" s="673"/>
      <c r="AI21" s="673"/>
      <c r="AJ21" s="673"/>
      <c r="AK21" s="673"/>
      <c r="AL21" s="637">
        <v>22</v>
      </c>
      <c r="AM21" s="638"/>
      <c r="AN21" s="638"/>
      <c r="AO21" s="674"/>
      <c r="AP21" s="631" t="s">
        <v>287</v>
      </c>
      <c r="AQ21" s="712"/>
      <c r="AR21" s="712"/>
      <c r="AS21" s="712"/>
      <c r="AT21" s="712"/>
      <c r="AU21" s="712"/>
      <c r="AV21" s="712"/>
      <c r="AW21" s="712"/>
      <c r="AX21" s="712"/>
      <c r="AY21" s="712"/>
      <c r="AZ21" s="712"/>
      <c r="BA21" s="712"/>
      <c r="BB21" s="712"/>
      <c r="BC21" s="712"/>
      <c r="BD21" s="712"/>
      <c r="BE21" s="712"/>
      <c r="BF21" s="713"/>
      <c r="BG21" s="634" t="s">
        <v>182</v>
      </c>
      <c r="BH21" s="635"/>
      <c r="BI21" s="635"/>
      <c r="BJ21" s="635"/>
      <c r="BK21" s="635"/>
      <c r="BL21" s="635"/>
      <c r="BM21" s="635"/>
      <c r="BN21" s="636"/>
      <c r="BO21" s="672" t="s">
        <v>132</v>
      </c>
      <c r="BP21" s="672"/>
      <c r="BQ21" s="672"/>
      <c r="BR21" s="672"/>
      <c r="BS21" s="673" t="s">
        <v>182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288</v>
      </c>
      <c r="C22" s="632"/>
      <c r="D22" s="632"/>
      <c r="E22" s="632"/>
      <c r="F22" s="632"/>
      <c r="G22" s="632"/>
      <c r="H22" s="632"/>
      <c r="I22" s="632"/>
      <c r="J22" s="632"/>
      <c r="K22" s="632"/>
      <c r="L22" s="632"/>
      <c r="M22" s="632"/>
      <c r="N22" s="632"/>
      <c r="O22" s="632"/>
      <c r="P22" s="632"/>
      <c r="Q22" s="633"/>
      <c r="R22" s="634">
        <v>1172358</v>
      </c>
      <c r="S22" s="635"/>
      <c r="T22" s="635"/>
      <c r="U22" s="635"/>
      <c r="V22" s="635"/>
      <c r="W22" s="635"/>
      <c r="X22" s="635"/>
      <c r="Y22" s="636"/>
      <c r="Z22" s="672">
        <v>14.4</v>
      </c>
      <c r="AA22" s="672"/>
      <c r="AB22" s="672"/>
      <c r="AC22" s="672"/>
      <c r="AD22" s="673">
        <v>1172358</v>
      </c>
      <c r="AE22" s="673"/>
      <c r="AF22" s="673"/>
      <c r="AG22" s="673"/>
      <c r="AH22" s="673"/>
      <c r="AI22" s="673"/>
      <c r="AJ22" s="673"/>
      <c r="AK22" s="673"/>
      <c r="AL22" s="637">
        <v>22</v>
      </c>
      <c r="AM22" s="638"/>
      <c r="AN22" s="638"/>
      <c r="AO22" s="674"/>
      <c r="AP22" s="631" t="s">
        <v>289</v>
      </c>
      <c r="AQ22" s="712"/>
      <c r="AR22" s="712"/>
      <c r="AS22" s="712"/>
      <c r="AT22" s="712"/>
      <c r="AU22" s="712"/>
      <c r="AV22" s="712"/>
      <c r="AW22" s="712"/>
      <c r="AX22" s="712"/>
      <c r="AY22" s="712"/>
      <c r="AZ22" s="712"/>
      <c r="BA22" s="712"/>
      <c r="BB22" s="712"/>
      <c r="BC22" s="712"/>
      <c r="BD22" s="712"/>
      <c r="BE22" s="712"/>
      <c r="BF22" s="713"/>
      <c r="BG22" s="634" t="s">
        <v>273</v>
      </c>
      <c r="BH22" s="635"/>
      <c r="BI22" s="635"/>
      <c r="BJ22" s="635"/>
      <c r="BK22" s="635"/>
      <c r="BL22" s="635"/>
      <c r="BM22" s="635"/>
      <c r="BN22" s="636"/>
      <c r="BO22" s="672" t="s">
        <v>182</v>
      </c>
      <c r="BP22" s="672"/>
      <c r="BQ22" s="672"/>
      <c r="BR22" s="672"/>
      <c r="BS22" s="673" t="s">
        <v>132</v>
      </c>
      <c r="BT22" s="673"/>
      <c r="BU22" s="673"/>
      <c r="BV22" s="673"/>
      <c r="BW22" s="673"/>
      <c r="BX22" s="673"/>
      <c r="BY22" s="673"/>
      <c r="BZ22" s="673"/>
      <c r="CA22" s="673"/>
      <c r="CB22" s="708"/>
      <c r="CD22" s="686" t="s">
        <v>290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291</v>
      </c>
      <c r="C23" s="632"/>
      <c r="D23" s="632"/>
      <c r="E23" s="632"/>
      <c r="F23" s="632"/>
      <c r="G23" s="632"/>
      <c r="H23" s="632"/>
      <c r="I23" s="632"/>
      <c r="J23" s="632"/>
      <c r="K23" s="632"/>
      <c r="L23" s="632"/>
      <c r="M23" s="632"/>
      <c r="N23" s="632"/>
      <c r="O23" s="632"/>
      <c r="P23" s="632"/>
      <c r="Q23" s="633"/>
      <c r="R23" s="634">
        <v>101955</v>
      </c>
      <c r="S23" s="635"/>
      <c r="T23" s="635"/>
      <c r="U23" s="635"/>
      <c r="V23" s="635"/>
      <c r="W23" s="635"/>
      <c r="X23" s="635"/>
      <c r="Y23" s="636"/>
      <c r="Z23" s="672">
        <v>1.3</v>
      </c>
      <c r="AA23" s="672"/>
      <c r="AB23" s="672"/>
      <c r="AC23" s="672"/>
      <c r="AD23" s="673" t="s">
        <v>132</v>
      </c>
      <c r="AE23" s="673"/>
      <c r="AF23" s="673"/>
      <c r="AG23" s="673"/>
      <c r="AH23" s="673"/>
      <c r="AI23" s="673"/>
      <c r="AJ23" s="673"/>
      <c r="AK23" s="673"/>
      <c r="AL23" s="637" t="s">
        <v>132</v>
      </c>
      <c r="AM23" s="638"/>
      <c r="AN23" s="638"/>
      <c r="AO23" s="674"/>
      <c r="AP23" s="631" t="s">
        <v>292</v>
      </c>
      <c r="AQ23" s="712"/>
      <c r="AR23" s="712"/>
      <c r="AS23" s="712"/>
      <c r="AT23" s="712"/>
      <c r="AU23" s="712"/>
      <c r="AV23" s="712"/>
      <c r="AW23" s="712"/>
      <c r="AX23" s="712"/>
      <c r="AY23" s="712"/>
      <c r="AZ23" s="712"/>
      <c r="BA23" s="712"/>
      <c r="BB23" s="712"/>
      <c r="BC23" s="712"/>
      <c r="BD23" s="712"/>
      <c r="BE23" s="712"/>
      <c r="BF23" s="713"/>
      <c r="BG23" s="634" t="s">
        <v>182</v>
      </c>
      <c r="BH23" s="635"/>
      <c r="BI23" s="635"/>
      <c r="BJ23" s="635"/>
      <c r="BK23" s="635"/>
      <c r="BL23" s="635"/>
      <c r="BM23" s="635"/>
      <c r="BN23" s="636"/>
      <c r="BO23" s="672" t="s">
        <v>132</v>
      </c>
      <c r="BP23" s="672"/>
      <c r="BQ23" s="672"/>
      <c r="BR23" s="672"/>
      <c r="BS23" s="673" t="s">
        <v>182</v>
      </c>
      <c r="BT23" s="673"/>
      <c r="BU23" s="673"/>
      <c r="BV23" s="673"/>
      <c r="BW23" s="673"/>
      <c r="BX23" s="673"/>
      <c r="BY23" s="673"/>
      <c r="BZ23" s="673"/>
      <c r="CA23" s="673"/>
      <c r="CB23" s="708"/>
      <c r="CD23" s="686" t="s">
        <v>231</v>
      </c>
      <c r="CE23" s="687"/>
      <c r="CF23" s="687"/>
      <c r="CG23" s="687"/>
      <c r="CH23" s="687"/>
      <c r="CI23" s="687"/>
      <c r="CJ23" s="687"/>
      <c r="CK23" s="687"/>
      <c r="CL23" s="687"/>
      <c r="CM23" s="687"/>
      <c r="CN23" s="687"/>
      <c r="CO23" s="687"/>
      <c r="CP23" s="687"/>
      <c r="CQ23" s="688"/>
      <c r="CR23" s="686" t="s">
        <v>293</v>
      </c>
      <c r="CS23" s="687"/>
      <c r="CT23" s="687"/>
      <c r="CU23" s="687"/>
      <c r="CV23" s="687"/>
      <c r="CW23" s="687"/>
      <c r="CX23" s="687"/>
      <c r="CY23" s="688"/>
      <c r="CZ23" s="686" t="s">
        <v>294</v>
      </c>
      <c r="DA23" s="687"/>
      <c r="DB23" s="687"/>
      <c r="DC23" s="688"/>
      <c r="DD23" s="686" t="s">
        <v>295</v>
      </c>
      <c r="DE23" s="687"/>
      <c r="DF23" s="687"/>
      <c r="DG23" s="687"/>
      <c r="DH23" s="687"/>
      <c r="DI23" s="687"/>
      <c r="DJ23" s="687"/>
      <c r="DK23" s="688"/>
      <c r="DL23" s="724" t="s">
        <v>296</v>
      </c>
      <c r="DM23" s="725"/>
      <c r="DN23" s="725"/>
      <c r="DO23" s="725"/>
      <c r="DP23" s="725"/>
      <c r="DQ23" s="725"/>
      <c r="DR23" s="725"/>
      <c r="DS23" s="725"/>
      <c r="DT23" s="725"/>
      <c r="DU23" s="725"/>
      <c r="DV23" s="726"/>
      <c r="DW23" s="686" t="s">
        <v>297</v>
      </c>
      <c r="DX23" s="687"/>
      <c r="DY23" s="687"/>
      <c r="DZ23" s="687"/>
      <c r="EA23" s="687"/>
      <c r="EB23" s="687"/>
      <c r="EC23" s="688"/>
    </row>
    <row r="24" spans="2:133" ht="11.25" customHeight="1">
      <c r="B24" s="631" t="s">
        <v>298</v>
      </c>
      <c r="C24" s="632"/>
      <c r="D24" s="632"/>
      <c r="E24" s="632"/>
      <c r="F24" s="632"/>
      <c r="G24" s="632"/>
      <c r="H24" s="632"/>
      <c r="I24" s="632"/>
      <c r="J24" s="632"/>
      <c r="K24" s="632"/>
      <c r="L24" s="632"/>
      <c r="M24" s="632"/>
      <c r="N24" s="632"/>
      <c r="O24" s="632"/>
      <c r="P24" s="632"/>
      <c r="Q24" s="633"/>
      <c r="R24" s="634" t="s">
        <v>182</v>
      </c>
      <c r="S24" s="635"/>
      <c r="T24" s="635"/>
      <c r="U24" s="635"/>
      <c r="V24" s="635"/>
      <c r="W24" s="635"/>
      <c r="X24" s="635"/>
      <c r="Y24" s="636"/>
      <c r="Z24" s="672" t="s">
        <v>132</v>
      </c>
      <c r="AA24" s="672"/>
      <c r="AB24" s="672"/>
      <c r="AC24" s="672"/>
      <c r="AD24" s="673" t="s">
        <v>132</v>
      </c>
      <c r="AE24" s="673"/>
      <c r="AF24" s="673"/>
      <c r="AG24" s="673"/>
      <c r="AH24" s="673"/>
      <c r="AI24" s="673"/>
      <c r="AJ24" s="673"/>
      <c r="AK24" s="673"/>
      <c r="AL24" s="637" t="s">
        <v>132</v>
      </c>
      <c r="AM24" s="638"/>
      <c r="AN24" s="638"/>
      <c r="AO24" s="674"/>
      <c r="AP24" s="631" t="s">
        <v>299</v>
      </c>
      <c r="AQ24" s="712"/>
      <c r="AR24" s="712"/>
      <c r="AS24" s="712"/>
      <c r="AT24" s="712"/>
      <c r="AU24" s="712"/>
      <c r="AV24" s="712"/>
      <c r="AW24" s="712"/>
      <c r="AX24" s="712"/>
      <c r="AY24" s="712"/>
      <c r="AZ24" s="712"/>
      <c r="BA24" s="712"/>
      <c r="BB24" s="712"/>
      <c r="BC24" s="712"/>
      <c r="BD24" s="712"/>
      <c r="BE24" s="712"/>
      <c r="BF24" s="713"/>
      <c r="BG24" s="634" t="s">
        <v>132</v>
      </c>
      <c r="BH24" s="635"/>
      <c r="BI24" s="635"/>
      <c r="BJ24" s="635"/>
      <c r="BK24" s="635"/>
      <c r="BL24" s="635"/>
      <c r="BM24" s="635"/>
      <c r="BN24" s="636"/>
      <c r="BO24" s="672" t="s">
        <v>273</v>
      </c>
      <c r="BP24" s="672"/>
      <c r="BQ24" s="672"/>
      <c r="BR24" s="672"/>
      <c r="BS24" s="673" t="s">
        <v>132</v>
      </c>
      <c r="BT24" s="673"/>
      <c r="BU24" s="673"/>
      <c r="BV24" s="673"/>
      <c r="BW24" s="673"/>
      <c r="BX24" s="673"/>
      <c r="BY24" s="673"/>
      <c r="BZ24" s="673"/>
      <c r="CA24" s="673"/>
      <c r="CB24" s="708"/>
      <c r="CD24" s="692" t="s">
        <v>300</v>
      </c>
      <c r="CE24" s="693"/>
      <c r="CF24" s="693"/>
      <c r="CG24" s="693"/>
      <c r="CH24" s="693"/>
      <c r="CI24" s="693"/>
      <c r="CJ24" s="693"/>
      <c r="CK24" s="693"/>
      <c r="CL24" s="693"/>
      <c r="CM24" s="693"/>
      <c r="CN24" s="693"/>
      <c r="CO24" s="693"/>
      <c r="CP24" s="693"/>
      <c r="CQ24" s="694"/>
      <c r="CR24" s="689">
        <v>3151540</v>
      </c>
      <c r="CS24" s="690"/>
      <c r="CT24" s="690"/>
      <c r="CU24" s="690"/>
      <c r="CV24" s="690"/>
      <c r="CW24" s="690"/>
      <c r="CX24" s="690"/>
      <c r="CY24" s="715"/>
      <c r="CZ24" s="716">
        <v>41.3</v>
      </c>
      <c r="DA24" s="698"/>
      <c r="DB24" s="698"/>
      <c r="DC24" s="718"/>
      <c r="DD24" s="714">
        <v>2285824</v>
      </c>
      <c r="DE24" s="690"/>
      <c r="DF24" s="690"/>
      <c r="DG24" s="690"/>
      <c r="DH24" s="690"/>
      <c r="DI24" s="690"/>
      <c r="DJ24" s="690"/>
      <c r="DK24" s="715"/>
      <c r="DL24" s="714">
        <v>2132504</v>
      </c>
      <c r="DM24" s="690"/>
      <c r="DN24" s="690"/>
      <c r="DO24" s="690"/>
      <c r="DP24" s="690"/>
      <c r="DQ24" s="690"/>
      <c r="DR24" s="690"/>
      <c r="DS24" s="690"/>
      <c r="DT24" s="690"/>
      <c r="DU24" s="690"/>
      <c r="DV24" s="715"/>
      <c r="DW24" s="716">
        <v>39</v>
      </c>
      <c r="DX24" s="698"/>
      <c r="DY24" s="698"/>
      <c r="DZ24" s="698"/>
      <c r="EA24" s="698"/>
      <c r="EB24" s="698"/>
      <c r="EC24" s="717"/>
    </row>
    <row r="25" spans="2:133" ht="11.25" customHeight="1">
      <c r="B25" s="631" t="s">
        <v>301</v>
      </c>
      <c r="C25" s="632"/>
      <c r="D25" s="632"/>
      <c r="E25" s="632"/>
      <c r="F25" s="632"/>
      <c r="G25" s="632"/>
      <c r="H25" s="632"/>
      <c r="I25" s="632"/>
      <c r="J25" s="632"/>
      <c r="K25" s="632"/>
      <c r="L25" s="632"/>
      <c r="M25" s="632"/>
      <c r="N25" s="632"/>
      <c r="O25" s="632"/>
      <c r="P25" s="632"/>
      <c r="Q25" s="633"/>
      <c r="R25" s="634">
        <v>5400984</v>
      </c>
      <c r="S25" s="635"/>
      <c r="T25" s="635"/>
      <c r="U25" s="635"/>
      <c r="V25" s="635"/>
      <c r="W25" s="635"/>
      <c r="X25" s="635"/>
      <c r="Y25" s="636"/>
      <c r="Z25" s="672">
        <v>66.400000000000006</v>
      </c>
      <c r="AA25" s="672"/>
      <c r="AB25" s="672"/>
      <c r="AC25" s="672"/>
      <c r="AD25" s="673">
        <v>5299029</v>
      </c>
      <c r="AE25" s="673"/>
      <c r="AF25" s="673"/>
      <c r="AG25" s="673"/>
      <c r="AH25" s="673"/>
      <c r="AI25" s="673"/>
      <c r="AJ25" s="673"/>
      <c r="AK25" s="673"/>
      <c r="AL25" s="637">
        <v>99.4</v>
      </c>
      <c r="AM25" s="638"/>
      <c r="AN25" s="638"/>
      <c r="AO25" s="674"/>
      <c r="AP25" s="631" t="s">
        <v>302</v>
      </c>
      <c r="AQ25" s="712"/>
      <c r="AR25" s="712"/>
      <c r="AS25" s="712"/>
      <c r="AT25" s="712"/>
      <c r="AU25" s="712"/>
      <c r="AV25" s="712"/>
      <c r="AW25" s="712"/>
      <c r="AX25" s="712"/>
      <c r="AY25" s="712"/>
      <c r="AZ25" s="712"/>
      <c r="BA25" s="712"/>
      <c r="BB25" s="712"/>
      <c r="BC25" s="712"/>
      <c r="BD25" s="712"/>
      <c r="BE25" s="712"/>
      <c r="BF25" s="713"/>
      <c r="BG25" s="634" t="s">
        <v>132</v>
      </c>
      <c r="BH25" s="635"/>
      <c r="BI25" s="635"/>
      <c r="BJ25" s="635"/>
      <c r="BK25" s="635"/>
      <c r="BL25" s="635"/>
      <c r="BM25" s="635"/>
      <c r="BN25" s="636"/>
      <c r="BO25" s="672" t="s">
        <v>132</v>
      </c>
      <c r="BP25" s="672"/>
      <c r="BQ25" s="672"/>
      <c r="BR25" s="672"/>
      <c r="BS25" s="673" t="s">
        <v>132</v>
      </c>
      <c r="BT25" s="673"/>
      <c r="BU25" s="673"/>
      <c r="BV25" s="673"/>
      <c r="BW25" s="673"/>
      <c r="BX25" s="673"/>
      <c r="BY25" s="673"/>
      <c r="BZ25" s="673"/>
      <c r="CA25" s="673"/>
      <c r="CB25" s="708"/>
      <c r="CD25" s="631" t="s">
        <v>303</v>
      </c>
      <c r="CE25" s="632"/>
      <c r="CF25" s="632"/>
      <c r="CG25" s="632"/>
      <c r="CH25" s="632"/>
      <c r="CI25" s="632"/>
      <c r="CJ25" s="632"/>
      <c r="CK25" s="632"/>
      <c r="CL25" s="632"/>
      <c r="CM25" s="632"/>
      <c r="CN25" s="632"/>
      <c r="CO25" s="632"/>
      <c r="CP25" s="632"/>
      <c r="CQ25" s="633"/>
      <c r="CR25" s="634">
        <v>1431688</v>
      </c>
      <c r="CS25" s="647"/>
      <c r="CT25" s="647"/>
      <c r="CU25" s="647"/>
      <c r="CV25" s="647"/>
      <c r="CW25" s="647"/>
      <c r="CX25" s="647"/>
      <c r="CY25" s="648"/>
      <c r="CZ25" s="637">
        <v>18.8</v>
      </c>
      <c r="DA25" s="649"/>
      <c r="DB25" s="649"/>
      <c r="DC25" s="650"/>
      <c r="DD25" s="640">
        <v>1311825</v>
      </c>
      <c r="DE25" s="647"/>
      <c r="DF25" s="647"/>
      <c r="DG25" s="647"/>
      <c r="DH25" s="647"/>
      <c r="DI25" s="647"/>
      <c r="DJ25" s="647"/>
      <c r="DK25" s="648"/>
      <c r="DL25" s="640">
        <v>1209524</v>
      </c>
      <c r="DM25" s="647"/>
      <c r="DN25" s="647"/>
      <c r="DO25" s="647"/>
      <c r="DP25" s="647"/>
      <c r="DQ25" s="647"/>
      <c r="DR25" s="647"/>
      <c r="DS25" s="647"/>
      <c r="DT25" s="647"/>
      <c r="DU25" s="647"/>
      <c r="DV25" s="648"/>
      <c r="DW25" s="637">
        <v>22.1</v>
      </c>
      <c r="DX25" s="649"/>
      <c r="DY25" s="649"/>
      <c r="DZ25" s="649"/>
      <c r="EA25" s="649"/>
      <c r="EB25" s="649"/>
      <c r="EC25" s="661"/>
    </row>
    <row r="26" spans="2:133" ht="11.25" customHeight="1">
      <c r="B26" s="631" t="s">
        <v>304</v>
      </c>
      <c r="C26" s="632"/>
      <c r="D26" s="632"/>
      <c r="E26" s="632"/>
      <c r="F26" s="632"/>
      <c r="G26" s="632"/>
      <c r="H26" s="632"/>
      <c r="I26" s="632"/>
      <c r="J26" s="632"/>
      <c r="K26" s="632"/>
      <c r="L26" s="632"/>
      <c r="M26" s="632"/>
      <c r="N26" s="632"/>
      <c r="O26" s="632"/>
      <c r="P26" s="632"/>
      <c r="Q26" s="633"/>
      <c r="R26" s="634">
        <v>3990</v>
      </c>
      <c r="S26" s="635"/>
      <c r="T26" s="635"/>
      <c r="U26" s="635"/>
      <c r="V26" s="635"/>
      <c r="W26" s="635"/>
      <c r="X26" s="635"/>
      <c r="Y26" s="636"/>
      <c r="Z26" s="672">
        <v>0</v>
      </c>
      <c r="AA26" s="672"/>
      <c r="AB26" s="672"/>
      <c r="AC26" s="672"/>
      <c r="AD26" s="673">
        <v>3990</v>
      </c>
      <c r="AE26" s="673"/>
      <c r="AF26" s="673"/>
      <c r="AG26" s="673"/>
      <c r="AH26" s="673"/>
      <c r="AI26" s="673"/>
      <c r="AJ26" s="673"/>
      <c r="AK26" s="673"/>
      <c r="AL26" s="637">
        <v>0.1</v>
      </c>
      <c r="AM26" s="638"/>
      <c r="AN26" s="638"/>
      <c r="AO26" s="674"/>
      <c r="AP26" s="631" t="s">
        <v>305</v>
      </c>
      <c r="AQ26" s="712"/>
      <c r="AR26" s="712"/>
      <c r="AS26" s="712"/>
      <c r="AT26" s="712"/>
      <c r="AU26" s="712"/>
      <c r="AV26" s="712"/>
      <c r="AW26" s="712"/>
      <c r="AX26" s="712"/>
      <c r="AY26" s="712"/>
      <c r="AZ26" s="712"/>
      <c r="BA26" s="712"/>
      <c r="BB26" s="712"/>
      <c r="BC26" s="712"/>
      <c r="BD26" s="712"/>
      <c r="BE26" s="712"/>
      <c r="BF26" s="713"/>
      <c r="BG26" s="634" t="s">
        <v>273</v>
      </c>
      <c r="BH26" s="635"/>
      <c r="BI26" s="635"/>
      <c r="BJ26" s="635"/>
      <c r="BK26" s="635"/>
      <c r="BL26" s="635"/>
      <c r="BM26" s="635"/>
      <c r="BN26" s="636"/>
      <c r="BO26" s="672" t="s">
        <v>182</v>
      </c>
      <c r="BP26" s="672"/>
      <c r="BQ26" s="672"/>
      <c r="BR26" s="672"/>
      <c r="BS26" s="673" t="s">
        <v>132</v>
      </c>
      <c r="BT26" s="673"/>
      <c r="BU26" s="673"/>
      <c r="BV26" s="673"/>
      <c r="BW26" s="673"/>
      <c r="BX26" s="673"/>
      <c r="BY26" s="673"/>
      <c r="BZ26" s="673"/>
      <c r="CA26" s="673"/>
      <c r="CB26" s="708"/>
      <c r="CD26" s="631" t="s">
        <v>306</v>
      </c>
      <c r="CE26" s="632"/>
      <c r="CF26" s="632"/>
      <c r="CG26" s="632"/>
      <c r="CH26" s="632"/>
      <c r="CI26" s="632"/>
      <c r="CJ26" s="632"/>
      <c r="CK26" s="632"/>
      <c r="CL26" s="632"/>
      <c r="CM26" s="632"/>
      <c r="CN26" s="632"/>
      <c r="CO26" s="632"/>
      <c r="CP26" s="632"/>
      <c r="CQ26" s="633"/>
      <c r="CR26" s="634">
        <v>816092</v>
      </c>
      <c r="CS26" s="635"/>
      <c r="CT26" s="635"/>
      <c r="CU26" s="635"/>
      <c r="CV26" s="635"/>
      <c r="CW26" s="635"/>
      <c r="CX26" s="635"/>
      <c r="CY26" s="636"/>
      <c r="CZ26" s="637">
        <v>10.7</v>
      </c>
      <c r="DA26" s="649"/>
      <c r="DB26" s="649"/>
      <c r="DC26" s="650"/>
      <c r="DD26" s="640">
        <v>734505</v>
      </c>
      <c r="DE26" s="635"/>
      <c r="DF26" s="635"/>
      <c r="DG26" s="635"/>
      <c r="DH26" s="635"/>
      <c r="DI26" s="635"/>
      <c r="DJ26" s="635"/>
      <c r="DK26" s="636"/>
      <c r="DL26" s="640" t="s">
        <v>182</v>
      </c>
      <c r="DM26" s="635"/>
      <c r="DN26" s="635"/>
      <c r="DO26" s="635"/>
      <c r="DP26" s="635"/>
      <c r="DQ26" s="635"/>
      <c r="DR26" s="635"/>
      <c r="DS26" s="635"/>
      <c r="DT26" s="635"/>
      <c r="DU26" s="635"/>
      <c r="DV26" s="636"/>
      <c r="DW26" s="637" t="s">
        <v>132</v>
      </c>
      <c r="DX26" s="649"/>
      <c r="DY26" s="649"/>
      <c r="DZ26" s="649"/>
      <c r="EA26" s="649"/>
      <c r="EB26" s="649"/>
      <c r="EC26" s="661"/>
    </row>
    <row r="27" spans="2:133" ht="11.25" customHeight="1">
      <c r="B27" s="631" t="s">
        <v>307</v>
      </c>
      <c r="C27" s="632"/>
      <c r="D27" s="632"/>
      <c r="E27" s="632"/>
      <c r="F27" s="632"/>
      <c r="G27" s="632"/>
      <c r="H27" s="632"/>
      <c r="I27" s="632"/>
      <c r="J27" s="632"/>
      <c r="K27" s="632"/>
      <c r="L27" s="632"/>
      <c r="M27" s="632"/>
      <c r="N27" s="632"/>
      <c r="O27" s="632"/>
      <c r="P27" s="632"/>
      <c r="Q27" s="633"/>
      <c r="R27" s="634">
        <v>7122</v>
      </c>
      <c r="S27" s="635"/>
      <c r="T27" s="635"/>
      <c r="U27" s="635"/>
      <c r="V27" s="635"/>
      <c r="W27" s="635"/>
      <c r="X27" s="635"/>
      <c r="Y27" s="636"/>
      <c r="Z27" s="672">
        <v>0.1</v>
      </c>
      <c r="AA27" s="672"/>
      <c r="AB27" s="672"/>
      <c r="AC27" s="672"/>
      <c r="AD27" s="673" t="s">
        <v>132</v>
      </c>
      <c r="AE27" s="673"/>
      <c r="AF27" s="673"/>
      <c r="AG27" s="673"/>
      <c r="AH27" s="673"/>
      <c r="AI27" s="673"/>
      <c r="AJ27" s="673"/>
      <c r="AK27" s="673"/>
      <c r="AL27" s="637" t="s">
        <v>132</v>
      </c>
      <c r="AM27" s="638"/>
      <c r="AN27" s="638"/>
      <c r="AO27" s="674"/>
      <c r="AP27" s="631" t="s">
        <v>308</v>
      </c>
      <c r="AQ27" s="632"/>
      <c r="AR27" s="632"/>
      <c r="AS27" s="632"/>
      <c r="AT27" s="632"/>
      <c r="AU27" s="632"/>
      <c r="AV27" s="632"/>
      <c r="AW27" s="632"/>
      <c r="AX27" s="632"/>
      <c r="AY27" s="632"/>
      <c r="AZ27" s="632"/>
      <c r="BA27" s="632"/>
      <c r="BB27" s="632"/>
      <c r="BC27" s="632"/>
      <c r="BD27" s="632"/>
      <c r="BE27" s="632"/>
      <c r="BF27" s="633"/>
      <c r="BG27" s="634">
        <v>3385731</v>
      </c>
      <c r="BH27" s="635"/>
      <c r="BI27" s="635"/>
      <c r="BJ27" s="635"/>
      <c r="BK27" s="635"/>
      <c r="BL27" s="635"/>
      <c r="BM27" s="635"/>
      <c r="BN27" s="636"/>
      <c r="BO27" s="672">
        <v>100</v>
      </c>
      <c r="BP27" s="672"/>
      <c r="BQ27" s="672"/>
      <c r="BR27" s="672"/>
      <c r="BS27" s="673" t="s">
        <v>132</v>
      </c>
      <c r="BT27" s="673"/>
      <c r="BU27" s="673"/>
      <c r="BV27" s="673"/>
      <c r="BW27" s="673"/>
      <c r="BX27" s="673"/>
      <c r="BY27" s="673"/>
      <c r="BZ27" s="673"/>
      <c r="CA27" s="673"/>
      <c r="CB27" s="708"/>
      <c r="CD27" s="631" t="s">
        <v>309</v>
      </c>
      <c r="CE27" s="632"/>
      <c r="CF27" s="632"/>
      <c r="CG27" s="632"/>
      <c r="CH27" s="632"/>
      <c r="CI27" s="632"/>
      <c r="CJ27" s="632"/>
      <c r="CK27" s="632"/>
      <c r="CL27" s="632"/>
      <c r="CM27" s="632"/>
      <c r="CN27" s="632"/>
      <c r="CO27" s="632"/>
      <c r="CP27" s="632"/>
      <c r="CQ27" s="633"/>
      <c r="CR27" s="634">
        <v>1093138</v>
      </c>
      <c r="CS27" s="647"/>
      <c r="CT27" s="647"/>
      <c r="CU27" s="647"/>
      <c r="CV27" s="647"/>
      <c r="CW27" s="647"/>
      <c r="CX27" s="647"/>
      <c r="CY27" s="648"/>
      <c r="CZ27" s="637">
        <v>14.3</v>
      </c>
      <c r="DA27" s="649"/>
      <c r="DB27" s="649"/>
      <c r="DC27" s="650"/>
      <c r="DD27" s="640">
        <v>347285</v>
      </c>
      <c r="DE27" s="647"/>
      <c r="DF27" s="647"/>
      <c r="DG27" s="647"/>
      <c r="DH27" s="647"/>
      <c r="DI27" s="647"/>
      <c r="DJ27" s="647"/>
      <c r="DK27" s="648"/>
      <c r="DL27" s="640">
        <v>296266</v>
      </c>
      <c r="DM27" s="647"/>
      <c r="DN27" s="647"/>
      <c r="DO27" s="647"/>
      <c r="DP27" s="647"/>
      <c r="DQ27" s="647"/>
      <c r="DR27" s="647"/>
      <c r="DS27" s="647"/>
      <c r="DT27" s="647"/>
      <c r="DU27" s="647"/>
      <c r="DV27" s="648"/>
      <c r="DW27" s="637">
        <v>5.4</v>
      </c>
      <c r="DX27" s="649"/>
      <c r="DY27" s="649"/>
      <c r="DZ27" s="649"/>
      <c r="EA27" s="649"/>
      <c r="EB27" s="649"/>
      <c r="EC27" s="661"/>
    </row>
    <row r="28" spans="2:133" ht="11.25" customHeight="1">
      <c r="B28" s="631" t="s">
        <v>310</v>
      </c>
      <c r="C28" s="632"/>
      <c r="D28" s="632"/>
      <c r="E28" s="632"/>
      <c r="F28" s="632"/>
      <c r="G28" s="632"/>
      <c r="H28" s="632"/>
      <c r="I28" s="632"/>
      <c r="J28" s="632"/>
      <c r="K28" s="632"/>
      <c r="L28" s="632"/>
      <c r="M28" s="632"/>
      <c r="N28" s="632"/>
      <c r="O28" s="632"/>
      <c r="P28" s="632"/>
      <c r="Q28" s="633"/>
      <c r="R28" s="634">
        <v>38325</v>
      </c>
      <c r="S28" s="635"/>
      <c r="T28" s="635"/>
      <c r="U28" s="635"/>
      <c r="V28" s="635"/>
      <c r="W28" s="635"/>
      <c r="X28" s="635"/>
      <c r="Y28" s="636"/>
      <c r="Z28" s="672">
        <v>0.5</v>
      </c>
      <c r="AA28" s="672"/>
      <c r="AB28" s="672"/>
      <c r="AC28" s="672"/>
      <c r="AD28" s="673">
        <v>9793</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311</v>
      </c>
      <c r="CE28" s="632"/>
      <c r="CF28" s="632"/>
      <c r="CG28" s="632"/>
      <c r="CH28" s="632"/>
      <c r="CI28" s="632"/>
      <c r="CJ28" s="632"/>
      <c r="CK28" s="632"/>
      <c r="CL28" s="632"/>
      <c r="CM28" s="632"/>
      <c r="CN28" s="632"/>
      <c r="CO28" s="632"/>
      <c r="CP28" s="632"/>
      <c r="CQ28" s="633"/>
      <c r="CR28" s="634">
        <v>626714</v>
      </c>
      <c r="CS28" s="635"/>
      <c r="CT28" s="635"/>
      <c r="CU28" s="635"/>
      <c r="CV28" s="635"/>
      <c r="CW28" s="635"/>
      <c r="CX28" s="635"/>
      <c r="CY28" s="636"/>
      <c r="CZ28" s="637">
        <v>8.1999999999999993</v>
      </c>
      <c r="DA28" s="649"/>
      <c r="DB28" s="649"/>
      <c r="DC28" s="650"/>
      <c r="DD28" s="640">
        <v>626714</v>
      </c>
      <c r="DE28" s="635"/>
      <c r="DF28" s="635"/>
      <c r="DG28" s="635"/>
      <c r="DH28" s="635"/>
      <c r="DI28" s="635"/>
      <c r="DJ28" s="635"/>
      <c r="DK28" s="636"/>
      <c r="DL28" s="640">
        <v>626714</v>
      </c>
      <c r="DM28" s="635"/>
      <c r="DN28" s="635"/>
      <c r="DO28" s="635"/>
      <c r="DP28" s="635"/>
      <c r="DQ28" s="635"/>
      <c r="DR28" s="635"/>
      <c r="DS28" s="635"/>
      <c r="DT28" s="635"/>
      <c r="DU28" s="635"/>
      <c r="DV28" s="636"/>
      <c r="DW28" s="637">
        <v>11.5</v>
      </c>
      <c r="DX28" s="649"/>
      <c r="DY28" s="649"/>
      <c r="DZ28" s="649"/>
      <c r="EA28" s="649"/>
      <c r="EB28" s="649"/>
      <c r="EC28" s="661"/>
    </row>
    <row r="29" spans="2:133" ht="11.25" customHeight="1">
      <c r="B29" s="631" t="s">
        <v>312</v>
      </c>
      <c r="C29" s="632"/>
      <c r="D29" s="632"/>
      <c r="E29" s="632"/>
      <c r="F29" s="632"/>
      <c r="G29" s="632"/>
      <c r="H29" s="632"/>
      <c r="I29" s="632"/>
      <c r="J29" s="632"/>
      <c r="K29" s="632"/>
      <c r="L29" s="632"/>
      <c r="M29" s="632"/>
      <c r="N29" s="632"/>
      <c r="O29" s="632"/>
      <c r="P29" s="632"/>
      <c r="Q29" s="633"/>
      <c r="R29" s="634">
        <v>44326</v>
      </c>
      <c r="S29" s="635"/>
      <c r="T29" s="635"/>
      <c r="U29" s="635"/>
      <c r="V29" s="635"/>
      <c r="W29" s="635"/>
      <c r="X29" s="635"/>
      <c r="Y29" s="636"/>
      <c r="Z29" s="672">
        <v>0.5</v>
      </c>
      <c r="AA29" s="672"/>
      <c r="AB29" s="672"/>
      <c r="AC29" s="672"/>
      <c r="AD29" s="673" t="s">
        <v>132</v>
      </c>
      <c r="AE29" s="673"/>
      <c r="AF29" s="673"/>
      <c r="AG29" s="673"/>
      <c r="AH29" s="673"/>
      <c r="AI29" s="673"/>
      <c r="AJ29" s="673"/>
      <c r="AK29" s="673"/>
      <c r="AL29" s="637" t="s">
        <v>132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313</v>
      </c>
      <c r="CE29" s="654"/>
      <c r="CF29" s="631" t="s">
        <v>314</v>
      </c>
      <c r="CG29" s="632"/>
      <c r="CH29" s="632"/>
      <c r="CI29" s="632"/>
      <c r="CJ29" s="632"/>
      <c r="CK29" s="632"/>
      <c r="CL29" s="632"/>
      <c r="CM29" s="632"/>
      <c r="CN29" s="632"/>
      <c r="CO29" s="632"/>
      <c r="CP29" s="632"/>
      <c r="CQ29" s="633"/>
      <c r="CR29" s="634">
        <v>626714</v>
      </c>
      <c r="CS29" s="647"/>
      <c r="CT29" s="647"/>
      <c r="CU29" s="647"/>
      <c r="CV29" s="647"/>
      <c r="CW29" s="647"/>
      <c r="CX29" s="647"/>
      <c r="CY29" s="648"/>
      <c r="CZ29" s="637">
        <v>8.1999999999999993</v>
      </c>
      <c r="DA29" s="649"/>
      <c r="DB29" s="649"/>
      <c r="DC29" s="650"/>
      <c r="DD29" s="640">
        <v>626714</v>
      </c>
      <c r="DE29" s="647"/>
      <c r="DF29" s="647"/>
      <c r="DG29" s="647"/>
      <c r="DH29" s="647"/>
      <c r="DI29" s="647"/>
      <c r="DJ29" s="647"/>
      <c r="DK29" s="648"/>
      <c r="DL29" s="640">
        <v>626714</v>
      </c>
      <c r="DM29" s="647"/>
      <c r="DN29" s="647"/>
      <c r="DO29" s="647"/>
      <c r="DP29" s="647"/>
      <c r="DQ29" s="647"/>
      <c r="DR29" s="647"/>
      <c r="DS29" s="647"/>
      <c r="DT29" s="647"/>
      <c r="DU29" s="647"/>
      <c r="DV29" s="648"/>
      <c r="DW29" s="637">
        <v>11.5</v>
      </c>
      <c r="DX29" s="649"/>
      <c r="DY29" s="649"/>
      <c r="DZ29" s="649"/>
      <c r="EA29" s="649"/>
      <c r="EB29" s="649"/>
      <c r="EC29" s="661"/>
    </row>
    <row r="30" spans="2:133" ht="11.25" customHeight="1">
      <c r="B30" s="631" t="s">
        <v>315</v>
      </c>
      <c r="C30" s="632"/>
      <c r="D30" s="632"/>
      <c r="E30" s="632"/>
      <c r="F30" s="632"/>
      <c r="G30" s="632"/>
      <c r="H30" s="632"/>
      <c r="I30" s="632"/>
      <c r="J30" s="632"/>
      <c r="K30" s="632"/>
      <c r="L30" s="632"/>
      <c r="M30" s="632"/>
      <c r="N30" s="632"/>
      <c r="O30" s="632"/>
      <c r="P30" s="632"/>
      <c r="Q30" s="633"/>
      <c r="R30" s="634">
        <v>1059020</v>
      </c>
      <c r="S30" s="635"/>
      <c r="T30" s="635"/>
      <c r="U30" s="635"/>
      <c r="V30" s="635"/>
      <c r="W30" s="635"/>
      <c r="X30" s="635"/>
      <c r="Y30" s="636"/>
      <c r="Z30" s="672">
        <v>13</v>
      </c>
      <c r="AA30" s="672"/>
      <c r="AB30" s="672"/>
      <c r="AC30" s="672"/>
      <c r="AD30" s="673" t="s">
        <v>132</v>
      </c>
      <c r="AE30" s="673"/>
      <c r="AF30" s="673"/>
      <c r="AG30" s="673"/>
      <c r="AH30" s="673"/>
      <c r="AI30" s="673"/>
      <c r="AJ30" s="673"/>
      <c r="AK30" s="673"/>
      <c r="AL30" s="637" t="s">
        <v>182</v>
      </c>
      <c r="AM30" s="638"/>
      <c r="AN30" s="638"/>
      <c r="AO30" s="674"/>
      <c r="AP30" s="686" t="s">
        <v>231</v>
      </c>
      <c r="AQ30" s="687"/>
      <c r="AR30" s="687"/>
      <c r="AS30" s="687"/>
      <c r="AT30" s="687"/>
      <c r="AU30" s="687"/>
      <c r="AV30" s="687"/>
      <c r="AW30" s="687"/>
      <c r="AX30" s="687"/>
      <c r="AY30" s="687"/>
      <c r="AZ30" s="687"/>
      <c r="BA30" s="687"/>
      <c r="BB30" s="687"/>
      <c r="BC30" s="687"/>
      <c r="BD30" s="687"/>
      <c r="BE30" s="687"/>
      <c r="BF30" s="688"/>
      <c r="BG30" s="686" t="s">
        <v>316</v>
      </c>
      <c r="BH30" s="706"/>
      <c r="BI30" s="706"/>
      <c r="BJ30" s="706"/>
      <c r="BK30" s="706"/>
      <c r="BL30" s="706"/>
      <c r="BM30" s="706"/>
      <c r="BN30" s="706"/>
      <c r="BO30" s="706"/>
      <c r="BP30" s="706"/>
      <c r="BQ30" s="707"/>
      <c r="BR30" s="686" t="s">
        <v>317</v>
      </c>
      <c r="BS30" s="706"/>
      <c r="BT30" s="706"/>
      <c r="BU30" s="706"/>
      <c r="BV30" s="706"/>
      <c r="BW30" s="706"/>
      <c r="BX30" s="706"/>
      <c r="BY30" s="706"/>
      <c r="BZ30" s="706"/>
      <c r="CA30" s="706"/>
      <c r="CB30" s="707"/>
      <c r="CD30" s="655"/>
      <c r="CE30" s="656"/>
      <c r="CF30" s="631" t="s">
        <v>318</v>
      </c>
      <c r="CG30" s="632"/>
      <c r="CH30" s="632"/>
      <c r="CI30" s="632"/>
      <c r="CJ30" s="632"/>
      <c r="CK30" s="632"/>
      <c r="CL30" s="632"/>
      <c r="CM30" s="632"/>
      <c r="CN30" s="632"/>
      <c r="CO30" s="632"/>
      <c r="CP30" s="632"/>
      <c r="CQ30" s="633"/>
      <c r="CR30" s="634">
        <v>608178</v>
      </c>
      <c r="CS30" s="635"/>
      <c r="CT30" s="635"/>
      <c r="CU30" s="635"/>
      <c r="CV30" s="635"/>
      <c r="CW30" s="635"/>
      <c r="CX30" s="635"/>
      <c r="CY30" s="636"/>
      <c r="CZ30" s="637">
        <v>8</v>
      </c>
      <c r="DA30" s="649"/>
      <c r="DB30" s="649"/>
      <c r="DC30" s="650"/>
      <c r="DD30" s="640">
        <v>608178</v>
      </c>
      <c r="DE30" s="635"/>
      <c r="DF30" s="635"/>
      <c r="DG30" s="635"/>
      <c r="DH30" s="635"/>
      <c r="DI30" s="635"/>
      <c r="DJ30" s="635"/>
      <c r="DK30" s="636"/>
      <c r="DL30" s="640">
        <v>608178</v>
      </c>
      <c r="DM30" s="635"/>
      <c r="DN30" s="635"/>
      <c r="DO30" s="635"/>
      <c r="DP30" s="635"/>
      <c r="DQ30" s="635"/>
      <c r="DR30" s="635"/>
      <c r="DS30" s="635"/>
      <c r="DT30" s="635"/>
      <c r="DU30" s="635"/>
      <c r="DV30" s="636"/>
      <c r="DW30" s="637">
        <v>11.1</v>
      </c>
      <c r="DX30" s="649"/>
      <c r="DY30" s="649"/>
      <c r="DZ30" s="649"/>
      <c r="EA30" s="649"/>
      <c r="EB30" s="649"/>
      <c r="EC30" s="661"/>
    </row>
    <row r="31" spans="2:133" ht="11.25" customHeight="1">
      <c r="B31" s="709" t="s">
        <v>319</v>
      </c>
      <c r="C31" s="710"/>
      <c r="D31" s="710"/>
      <c r="E31" s="710"/>
      <c r="F31" s="710"/>
      <c r="G31" s="710"/>
      <c r="H31" s="710"/>
      <c r="I31" s="710"/>
      <c r="J31" s="710"/>
      <c r="K31" s="710"/>
      <c r="L31" s="710"/>
      <c r="M31" s="710"/>
      <c r="N31" s="710"/>
      <c r="O31" s="710"/>
      <c r="P31" s="710"/>
      <c r="Q31" s="711"/>
      <c r="R31" s="634" t="s">
        <v>132</v>
      </c>
      <c r="S31" s="635"/>
      <c r="T31" s="635"/>
      <c r="U31" s="635"/>
      <c r="V31" s="635"/>
      <c r="W31" s="635"/>
      <c r="X31" s="635"/>
      <c r="Y31" s="636"/>
      <c r="Z31" s="672" t="s">
        <v>182</v>
      </c>
      <c r="AA31" s="672"/>
      <c r="AB31" s="672"/>
      <c r="AC31" s="672"/>
      <c r="AD31" s="673" t="s">
        <v>132</v>
      </c>
      <c r="AE31" s="673"/>
      <c r="AF31" s="673"/>
      <c r="AG31" s="673"/>
      <c r="AH31" s="673"/>
      <c r="AI31" s="673"/>
      <c r="AJ31" s="673"/>
      <c r="AK31" s="673"/>
      <c r="AL31" s="637" t="s">
        <v>132</v>
      </c>
      <c r="AM31" s="638"/>
      <c r="AN31" s="638"/>
      <c r="AO31" s="674"/>
      <c r="AP31" s="700" t="s">
        <v>320</v>
      </c>
      <c r="AQ31" s="701"/>
      <c r="AR31" s="701"/>
      <c r="AS31" s="701"/>
      <c r="AT31" s="702" t="s">
        <v>321</v>
      </c>
      <c r="AU31" s="212"/>
      <c r="AV31" s="212"/>
      <c r="AW31" s="212"/>
      <c r="AX31" s="692" t="s">
        <v>192</v>
      </c>
      <c r="AY31" s="693"/>
      <c r="AZ31" s="693"/>
      <c r="BA31" s="693"/>
      <c r="BB31" s="693"/>
      <c r="BC31" s="693"/>
      <c r="BD31" s="693"/>
      <c r="BE31" s="693"/>
      <c r="BF31" s="694"/>
      <c r="BG31" s="696">
        <v>99.7</v>
      </c>
      <c r="BH31" s="697"/>
      <c r="BI31" s="697"/>
      <c r="BJ31" s="697"/>
      <c r="BK31" s="697"/>
      <c r="BL31" s="697"/>
      <c r="BM31" s="698">
        <v>99.1</v>
      </c>
      <c r="BN31" s="697"/>
      <c r="BO31" s="697"/>
      <c r="BP31" s="697"/>
      <c r="BQ31" s="699"/>
      <c r="BR31" s="696">
        <v>99.7</v>
      </c>
      <c r="BS31" s="697"/>
      <c r="BT31" s="697"/>
      <c r="BU31" s="697"/>
      <c r="BV31" s="697"/>
      <c r="BW31" s="697"/>
      <c r="BX31" s="698">
        <v>99.1</v>
      </c>
      <c r="BY31" s="697"/>
      <c r="BZ31" s="697"/>
      <c r="CA31" s="697"/>
      <c r="CB31" s="699"/>
      <c r="CD31" s="655"/>
      <c r="CE31" s="656"/>
      <c r="CF31" s="631" t="s">
        <v>322</v>
      </c>
      <c r="CG31" s="632"/>
      <c r="CH31" s="632"/>
      <c r="CI31" s="632"/>
      <c r="CJ31" s="632"/>
      <c r="CK31" s="632"/>
      <c r="CL31" s="632"/>
      <c r="CM31" s="632"/>
      <c r="CN31" s="632"/>
      <c r="CO31" s="632"/>
      <c r="CP31" s="632"/>
      <c r="CQ31" s="633"/>
      <c r="CR31" s="634">
        <v>18536</v>
      </c>
      <c r="CS31" s="647"/>
      <c r="CT31" s="647"/>
      <c r="CU31" s="647"/>
      <c r="CV31" s="647"/>
      <c r="CW31" s="647"/>
      <c r="CX31" s="647"/>
      <c r="CY31" s="648"/>
      <c r="CZ31" s="637">
        <v>0.2</v>
      </c>
      <c r="DA31" s="649"/>
      <c r="DB31" s="649"/>
      <c r="DC31" s="650"/>
      <c r="DD31" s="640">
        <v>18536</v>
      </c>
      <c r="DE31" s="647"/>
      <c r="DF31" s="647"/>
      <c r="DG31" s="647"/>
      <c r="DH31" s="647"/>
      <c r="DI31" s="647"/>
      <c r="DJ31" s="647"/>
      <c r="DK31" s="648"/>
      <c r="DL31" s="640">
        <v>18536</v>
      </c>
      <c r="DM31" s="647"/>
      <c r="DN31" s="647"/>
      <c r="DO31" s="647"/>
      <c r="DP31" s="647"/>
      <c r="DQ31" s="647"/>
      <c r="DR31" s="647"/>
      <c r="DS31" s="647"/>
      <c r="DT31" s="647"/>
      <c r="DU31" s="647"/>
      <c r="DV31" s="648"/>
      <c r="DW31" s="637">
        <v>0.3</v>
      </c>
      <c r="DX31" s="649"/>
      <c r="DY31" s="649"/>
      <c r="DZ31" s="649"/>
      <c r="EA31" s="649"/>
      <c r="EB31" s="649"/>
      <c r="EC31" s="661"/>
    </row>
    <row r="32" spans="2:133" ht="11.25" customHeight="1">
      <c r="B32" s="631" t="s">
        <v>323</v>
      </c>
      <c r="C32" s="632"/>
      <c r="D32" s="632"/>
      <c r="E32" s="632"/>
      <c r="F32" s="632"/>
      <c r="G32" s="632"/>
      <c r="H32" s="632"/>
      <c r="I32" s="632"/>
      <c r="J32" s="632"/>
      <c r="K32" s="632"/>
      <c r="L32" s="632"/>
      <c r="M32" s="632"/>
      <c r="N32" s="632"/>
      <c r="O32" s="632"/>
      <c r="P32" s="632"/>
      <c r="Q32" s="633"/>
      <c r="R32" s="634">
        <v>450316</v>
      </c>
      <c r="S32" s="635"/>
      <c r="T32" s="635"/>
      <c r="U32" s="635"/>
      <c r="V32" s="635"/>
      <c r="W32" s="635"/>
      <c r="X32" s="635"/>
      <c r="Y32" s="636"/>
      <c r="Z32" s="672">
        <v>5.5</v>
      </c>
      <c r="AA32" s="672"/>
      <c r="AB32" s="672"/>
      <c r="AC32" s="672"/>
      <c r="AD32" s="673" t="s">
        <v>132</v>
      </c>
      <c r="AE32" s="673"/>
      <c r="AF32" s="673"/>
      <c r="AG32" s="673"/>
      <c r="AH32" s="673"/>
      <c r="AI32" s="673"/>
      <c r="AJ32" s="673"/>
      <c r="AK32" s="673"/>
      <c r="AL32" s="637" t="s">
        <v>132</v>
      </c>
      <c r="AM32" s="638"/>
      <c r="AN32" s="638"/>
      <c r="AO32" s="674"/>
      <c r="AP32" s="675"/>
      <c r="AQ32" s="676"/>
      <c r="AR32" s="676"/>
      <c r="AS32" s="676"/>
      <c r="AT32" s="703"/>
      <c r="AU32" s="208" t="s">
        <v>324</v>
      </c>
      <c r="AX32" s="631" t="s">
        <v>325</v>
      </c>
      <c r="AY32" s="632"/>
      <c r="AZ32" s="632"/>
      <c r="BA32" s="632"/>
      <c r="BB32" s="632"/>
      <c r="BC32" s="632"/>
      <c r="BD32" s="632"/>
      <c r="BE32" s="632"/>
      <c r="BF32" s="633"/>
      <c r="BG32" s="705">
        <v>99.6</v>
      </c>
      <c r="BH32" s="647"/>
      <c r="BI32" s="647"/>
      <c r="BJ32" s="647"/>
      <c r="BK32" s="647"/>
      <c r="BL32" s="647"/>
      <c r="BM32" s="638">
        <v>99.2</v>
      </c>
      <c r="BN32" s="647"/>
      <c r="BO32" s="647"/>
      <c r="BP32" s="647"/>
      <c r="BQ32" s="670"/>
      <c r="BR32" s="705">
        <v>99.6</v>
      </c>
      <c r="BS32" s="647"/>
      <c r="BT32" s="647"/>
      <c r="BU32" s="647"/>
      <c r="BV32" s="647"/>
      <c r="BW32" s="647"/>
      <c r="BX32" s="638">
        <v>99.2</v>
      </c>
      <c r="BY32" s="647"/>
      <c r="BZ32" s="647"/>
      <c r="CA32" s="647"/>
      <c r="CB32" s="670"/>
      <c r="CD32" s="657"/>
      <c r="CE32" s="658"/>
      <c r="CF32" s="631" t="s">
        <v>326</v>
      </c>
      <c r="CG32" s="632"/>
      <c r="CH32" s="632"/>
      <c r="CI32" s="632"/>
      <c r="CJ32" s="632"/>
      <c r="CK32" s="632"/>
      <c r="CL32" s="632"/>
      <c r="CM32" s="632"/>
      <c r="CN32" s="632"/>
      <c r="CO32" s="632"/>
      <c r="CP32" s="632"/>
      <c r="CQ32" s="633"/>
      <c r="CR32" s="634" t="s">
        <v>132</v>
      </c>
      <c r="CS32" s="635"/>
      <c r="CT32" s="635"/>
      <c r="CU32" s="635"/>
      <c r="CV32" s="635"/>
      <c r="CW32" s="635"/>
      <c r="CX32" s="635"/>
      <c r="CY32" s="636"/>
      <c r="CZ32" s="637" t="s">
        <v>273</v>
      </c>
      <c r="DA32" s="649"/>
      <c r="DB32" s="649"/>
      <c r="DC32" s="650"/>
      <c r="DD32" s="640" t="s">
        <v>182</v>
      </c>
      <c r="DE32" s="635"/>
      <c r="DF32" s="635"/>
      <c r="DG32" s="635"/>
      <c r="DH32" s="635"/>
      <c r="DI32" s="635"/>
      <c r="DJ32" s="635"/>
      <c r="DK32" s="636"/>
      <c r="DL32" s="640" t="s">
        <v>182</v>
      </c>
      <c r="DM32" s="635"/>
      <c r="DN32" s="635"/>
      <c r="DO32" s="635"/>
      <c r="DP32" s="635"/>
      <c r="DQ32" s="635"/>
      <c r="DR32" s="635"/>
      <c r="DS32" s="635"/>
      <c r="DT32" s="635"/>
      <c r="DU32" s="635"/>
      <c r="DV32" s="636"/>
      <c r="DW32" s="637" t="s">
        <v>182</v>
      </c>
      <c r="DX32" s="649"/>
      <c r="DY32" s="649"/>
      <c r="DZ32" s="649"/>
      <c r="EA32" s="649"/>
      <c r="EB32" s="649"/>
      <c r="EC32" s="661"/>
    </row>
    <row r="33" spans="2:133" ht="11.25" customHeight="1">
      <c r="B33" s="631" t="s">
        <v>327</v>
      </c>
      <c r="C33" s="632"/>
      <c r="D33" s="632"/>
      <c r="E33" s="632"/>
      <c r="F33" s="632"/>
      <c r="G33" s="632"/>
      <c r="H33" s="632"/>
      <c r="I33" s="632"/>
      <c r="J33" s="632"/>
      <c r="K33" s="632"/>
      <c r="L33" s="632"/>
      <c r="M33" s="632"/>
      <c r="N33" s="632"/>
      <c r="O33" s="632"/>
      <c r="P33" s="632"/>
      <c r="Q33" s="633"/>
      <c r="R33" s="634">
        <v>20032</v>
      </c>
      <c r="S33" s="635"/>
      <c r="T33" s="635"/>
      <c r="U33" s="635"/>
      <c r="V33" s="635"/>
      <c r="W33" s="635"/>
      <c r="X33" s="635"/>
      <c r="Y33" s="636"/>
      <c r="Z33" s="672">
        <v>0.2</v>
      </c>
      <c r="AA33" s="672"/>
      <c r="AB33" s="672"/>
      <c r="AC33" s="672"/>
      <c r="AD33" s="673">
        <v>18052</v>
      </c>
      <c r="AE33" s="673"/>
      <c r="AF33" s="673"/>
      <c r="AG33" s="673"/>
      <c r="AH33" s="673"/>
      <c r="AI33" s="673"/>
      <c r="AJ33" s="673"/>
      <c r="AK33" s="673"/>
      <c r="AL33" s="637">
        <v>0.3</v>
      </c>
      <c r="AM33" s="638"/>
      <c r="AN33" s="638"/>
      <c r="AO33" s="674"/>
      <c r="AP33" s="677"/>
      <c r="AQ33" s="678"/>
      <c r="AR33" s="678"/>
      <c r="AS33" s="678"/>
      <c r="AT33" s="704"/>
      <c r="AU33" s="213"/>
      <c r="AV33" s="213"/>
      <c r="AW33" s="213"/>
      <c r="AX33" s="615" t="s">
        <v>328</v>
      </c>
      <c r="AY33" s="616"/>
      <c r="AZ33" s="616"/>
      <c r="BA33" s="616"/>
      <c r="BB33" s="616"/>
      <c r="BC33" s="616"/>
      <c r="BD33" s="616"/>
      <c r="BE33" s="616"/>
      <c r="BF33" s="617"/>
      <c r="BG33" s="695">
        <v>99.8</v>
      </c>
      <c r="BH33" s="619"/>
      <c r="BI33" s="619"/>
      <c r="BJ33" s="619"/>
      <c r="BK33" s="619"/>
      <c r="BL33" s="619"/>
      <c r="BM33" s="665">
        <v>99</v>
      </c>
      <c r="BN33" s="619"/>
      <c r="BO33" s="619"/>
      <c r="BP33" s="619"/>
      <c r="BQ33" s="682"/>
      <c r="BR33" s="695">
        <v>99.8</v>
      </c>
      <c r="BS33" s="619"/>
      <c r="BT33" s="619"/>
      <c r="BU33" s="619"/>
      <c r="BV33" s="619"/>
      <c r="BW33" s="619"/>
      <c r="BX33" s="665">
        <v>98.9</v>
      </c>
      <c r="BY33" s="619"/>
      <c r="BZ33" s="619"/>
      <c r="CA33" s="619"/>
      <c r="CB33" s="682"/>
      <c r="CD33" s="631" t="s">
        <v>329</v>
      </c>
      <c r="CE33" s="632"/>
      <c r="CF33" s="632"/>
      <c r="CG33" s="632"/>
      <c r="CH33" s="632"/>
      <c r="CI33" s="632"/>
      <c r="CJ33" s="632"/>
      <c r="CK33" s="632"/>
      <c r="CL33" s="632"/>
      <c r="CM33" s="632"/>
      <c r="CN33" s="632"/>
      <c r="CO33" s="632"/>
      <c r="CP33" s="632"/>
      <c r="CQ33" s="633"/>
      <c r="CR33" s="634">
        <v>3743954</v>
      </c>
      <c r="CS33" s="647"/>
      <c r="CT33" s="647"/>
      <c r="CU33" s="647"/>
      <c r="CV33" s="647"/>
      <c r="CW33" s="647"/>
      <c r="CX33" s="647"/>
      <c r="CY33" s="648"/>
      <c r="CZ33" s="637">
        <v>49.1</v>
      </c>
      <c r="DA33" s="649"/>
      <c r="DB33" s="649"/>
      <c r="DC33" s="650"/>
      <c r="DD33" s="640">
        <v>3194216</v>
      </c>
      <c r="DE33" s="647"/>
      <c r="DF33" s="647"/>
      <c r="DG33" s="647"/>
      <c r="DH33" s="647"/>
      <c r="DI33" s="647"/>
      <c r="DJ33" s="647"/>
      <c r="DK33" s="648"/>
      <c r="DL33" s="640">
        <v>2606471</v>
      </c>
      <c r="DM33" s="647"/>
      <c r="DN33" s="647"/>
      <c r="DO33" s="647"/>
      <c r="DP33" s="647"/>
      <c r="DQ33" s="647"/>
      <c r="DR33" s="647"/>
      <c r="DS33" s="647"/>
      <c r="DT33" s="647"/>
      <c r="DU33" s="647"/>
      <c r="DV33" s="648"/>
      <c r="DW33" s="637">
        <v>47.7</v>
      </c>
      <c r="DX33" s="649"/>
      <c r="DY33" s="649"/>
      <c r="DZ33" s="649"/>
      <c r="EA33" s="649"/>
      <c r="EB33" s="649"/>
      <c r="EC33" s="661"/>
    </row>
    <row r="34" spans="2:133" ht="11.25" customHeight="1">
      <c r="B34" s="631" t="s">
        <v>330</v>
      </c>
      <c r="C34" s="632"/>
      <c r="D34" s="632"/>
      <c r="E34" s="632"/>
      <c r="F34" s="632"/>
      <c r="G34" s="632"/>
      <c r="H34" s="632"/>
      <c r="I34" s="632"/>
      <c r="J34" s="632"/>
      <c r="K34" s="632"/>
      <c r="L34" s="632"/>
      <c r="M34" s="632"/>
      <c r="N34" s="632"/>
      <c r="O34" s="632"/>
      <c r="P34" s="632"/>
      <c r="Q34" s="633"/>
      <c r="R34" s="634">
        <v>37525</v>
      </c>
      <c r="S34" s="635"/>
      <c r="T34" s="635"/>
      <c r="U34" s="635"/>
      <c r="V34" s="635"/>
      <c r="W34" s="635"/>
      <c r="X34" s="635"/>
      <c r="Y34" s="636"/>
      <c r="Z34" s="672">
        <v>0.5</v>
      </c>
      <c r="AA34" s="672"/>
      <c r="AB34" s="672"/>
      <c r="AC34" s="672"/>
      <c r="AD34" s="673" t="s">
        <v>273</v>
      </c>
      <c r="AE34" s="673"/>
      <c r="AF34" s="673"/>
      <c r="AG34" s="673"/>
      <c r="AH34" s="673"/>
      <c r="AI34" s="673"/>
      <c r="AJ34" s="673"/>
      <c r="AK34" s="673"/>
      <c r="AL34" s="637" t="s">
        <v>182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331</v>
      </c>
      <c r="CE34" s="632"/>
      <c r="CF34" s="632"/>
      <c r="CG34" s="632"/>
      <c r="CH34" s="632"/>
      <c r="CI34" s="632"/>
      <c r="CJ34" s="632"/>
      <c r="CK34" s="632"/>
      <c r="CL34" s="632"/>
      <c r="CM34" s="632"/>
      <c r="CN34" s="632"/>
      <c r="CO34" s="632"/>
      <c r="CP34" s="632"/>
      <c r="CQ34" s="633"/>
      <c r="CR34" s="634">
        <v>1507804</v>
      </c>
      <c r="CS34" s="635"/>
      <c r="CT34" s="635"/>
      <c r="CU34" s="635"/>
      <c r="CV34" s="635"/>
      <c r="CW34" s="635"/>
      <c r="CX34" s="635"/>
      <c r="CY34" s="636"/>
      <c r="CZ34" s="637">
        <v>19.8</v>
      </c>
      <c r="DA34" s="649"/>
      <c r="DB34" s="649"/>
      <c r="DC34" s="650"/>
      <c r="DD34" s="640">
        <v>1201411</v>
      </c>
      <c r="DE34" s="635"/>
      <c r="DF34" s="635"/>
      <c r="DG34" s="635"/>
      <c r="DH34" s="635"/>
      <c r="DI34" s="635"/>
      <c r="DJ34" s="635"/>
      <c r="DK34" s="636"/>
      <c r="DL34" s="640">
        <v>1097338</v>
      </c>
      <c r="DM34" s="635"/>
      <c r="DN34" s="635"/>
      <c r="DO34" s="635"/>
      <c r="DP34" s="635"/>
      <c r="DQ34" s="635"/>
      <c r="DR34" s="635"/>
      <c r="DS34" s="635"/>
      <c r="DT34" s="635"/>
      <c r="DU34" s="635"/>
      <c r="DV34" s="636"/>
      <c r="DW34" s="637">
        <v>20.100000000000001</v>
      </c>
      <c r="DX34" s="649"/>
      <c r="DY34" s="649"/>
      <c r="DZ34" s="649"/>
      <c r="EA34" s="649"/>
      <c r="EB34" s="649"/>
      <c r="EC34" s="661"/>
    </row>
    <row r="35" spans="2:133" ht="11.25" customHeight="1">
      <c r="B35" s="631" t="s">
        <v>332</v>
      </c>
      <c r="C35" s="632"/>
      <c r="D35" s="632"/>
      <c r="E35" s="632"/>
      <c r="F35" s="632"/>
      <c r="G35" s="632"/>
      <c r="H35" s="632"/>
      <c r="I35" s="632"/>
      <c r="J35" s="632"/>
      <c r="K35" s="632"/>
      <c r="L35" s="632"/>
      <c r="M35" s="632"/>
      <c r="N35" s="632"/>
      <c r="O35" s="632"/>
      <c r="P35" s="632"/>
      <c r="Q35" s="633"/>
      <c r="R35" s="634">
        <v>600</v>
      </c>
      <c r="S35" s="635"/>
      <c r="T35" s="635"/>
      <c r="U35" s="635"/>
      <c r="V35" s="635"/>
      <c r="W35" s="635"/>
      <c r="X35" s="635"/>
      <c r="Y35" s="636"/>
      <c r="Z35" s="672">
        <v>0</v>
      </c>
      <c r="AA35" s="672"/>
      <c r="AB35" s="672"/>
      <c r="AC35" s="672"/>
      <c r="AD35" s="673" t="s">
        <v>132</v>
      </c>
      <c r="AE35" s="673"/>
      <c r="AF35" s="673"/>
      <c r="AG35" s="673"/>
      <c r="AH35" s="673"/>
      <c r="AI35" s="673"/>
      <c r="AJ35" s="673"/>
      <c r="AK35" s="673"/>
      <c r="AL35" s="637" t="s">
        <v>182</v>
      </c>
      <c r="AM35" s="638"/>
      <c r="AN35" s="638"/>
      <c r="AO35" s="674"/>
      <c r="AP35" s="216"/>
      <c r="AQ35" s="686" t="s">
        <v>333</v>
      </c>
      <c r="AR35" s="687"/>
      <c r="AS35" s="687"/>
      <c r="AT35" s="687"/>
      <c r="AU35" s="687"/>
      <c r="AV35" s="687"/>
      <c r="AW35" s="687"/>
      <c r="AX35" s="687"/>
      <c r="AY35" s="687"/>
      <c r="AZ35" s="687"/>
      <c r="BA35" s="687"/>
      <c r="BB35" s="687"/>
      <c r="BC35" s="687"/>
      <c r="BD35" s="687"/>
      <c r="BE35" s="687"/>
      <c r="BF35" s="688"/>
      <c r="BG35" s="686" t="s">
        <v>334</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335</v>
      </c>
      <c r="CE35" s="632"/>
      <c r="CF35" s="632"/>
      <c r="CG35" s="632"/>
      <c r="CH35" s="632"/>
      <c r="CI35" s="632"/>
      <c r="CJ35" s="632"/>
      <c r="CK35" s="632"/>
      <c r="CL35" s="632"/>
      <c r="CM35" s="632"/>
      <c r="CN35" s="632"/>
      <c r="CO35" s="632"/>
      <c r="CP35" s="632"/>
      <c r="CQ35" s="633"/>
      <c r="CR35" s="634">
        <v>121660</v>
      </c>
      <c r="CS35" s="647"/>
      <c r="CT35" s="647"/>
      <c r="CU35" s="647"/>
      <c r="CV35" s="647"/>
      <c r="CW35" s="647"/>
      <c r="CX35" s="647"/>
      <c r="CY35" s="648"/>
      <c r="CZ35" s="637">
        <v>1.6</v>
      </c>
      <c r="DA35" s="649"/>
      <c r="DB35" s="649"/>
      <c r="DC35" s="650"/>
      <c r="DD35" s="640">
        <v>120691</v>
      </c>
      <c r="DE35" s="647"/>
      <c r="DF35" s="647"/>
      <c r="DG35" s="647"/>
      <c r="DH35" s="647"/>
      <c r="DI35" s="647"/>
      <c r="DJ35" s="647"/>
      <c r="DK35" s="648"/>
      <c r="DL35" s="640">
        <v>120691</v>
      </c>
      <c r="DM35" s="647"/>
      <c r="DN35" s="647"/>
      <c r="DO35" s="647"/>
      <c r="DP35" s="647"/>
      <c r="DQ35" s="647"/>
      <c r="DR35" s="647"/>
      <c r="DS35" s="647"/>
      <c r="DT35" s="647"/>
      <c r="DU35" s="647"/>
      <c r="DV35" s="648"/>
      <c r="DW35" s="637">
        <v>2.2000000000000002</v>
      </c>
      <c r="DX35" s="649"/>
      <c r="DY35" s="649"/>
      <c r="DZ35" s="649"/>
      <c r="EA35" s="649"/>
      <c r="EB35" s="649"/>
      <c r="EC35" s="661"/>
    </row>
    <row r="36" spans="2:133" ht="11.25" customHeight="1">
      <c r="B36" s="631" t="s">
        <v>336</v>
      </c>
      <c r="C36" s="632"/>
      <c r="D36" s="632"/>
      <c r="E36" s="632"/>
      <c r="F36" s="632"/>
      <c r="G36" s="632"/>
      <c r="H36" s="632"/>
      <c r="I36" s="632"/>
      <c r="J36" s="632"/>
      <c r="K36" s="632"/>
      <c r="L36" s="632"/>
      <c r="M36" s="632"/>
      <c r="N36" s="632"/>
      <c r="O36" s="632"/>
      <c r="P36" s="632"/>
      <c r="Q36" s="633"/>
      <c r="R36" s="634">
        <v>637130</v>
      </c>
      <c r="S36" s="635"/>
      <c r="T36" s="635"/>
      <c r="U36" s="635"/>
      <c r="V36" s="635"/>
      <c r="W36" s="635"/>
      <c r="X36" s="635"/>
      <c r="Y36" s="636"/>
      <c r="Z36" s="672">
        <v>7.8</v>
      </c>
      <c r="AA36" s="672"/>
      <c r="AB36" s="672"/>
      <c r="AC36" s="672"/>
      <c r="AD36" s="673" t="s">
        <v>132</v>
      </c>
      <c r="AE36" s="673"/>
      <c r="AF36" s="673"/>
      <c r="AG36" s="673"/>
      <c r="AH36" s="673"/>
      <c r="AI36" s="673"/>
      <c r="AJ36" s="673"/>
      <c r="AK36" s="673"/>
      <c r="AL36" s="637" t="s">
        <v>132</v>
      </c>
      <c r="AM36" s="638"/>
      <c r="AN36" s="638"/>
      <c r="AO36" s="674"/>
      <c r="AP36" s="216"/>
      <c r="AQ36" s="683" t="s">
        <v>337</v>
      </c>
      <c r="AR36" s="684"/>
      <c r="AS36" s="684"/>
      <c r="AT36" s="684"/>
      <c r="AU36" s="684"/>
      <c r="AV36" s="684"/>
      <c r="AW36" s="684"/>
      <c r="AX36" s="684"/>
      <c r="AY36" s="685"/>
      <c r="AZ36" s="689">
        <v>902970</v>
      </c>
      <c r="BA36" s="690"/>
      <c r="BB36" s="690"/>
      <c r="BC36" s="690"/>
      <c r="BD36" s="690"/>
      <c r="BE36" s="690"/>
      <c r="BF36" s="691"/>
      <c r="BG36" s="692" t="s">
        <v>338</v>
      </c>
      <c r="BH36" s="693"/>
      <c r="BI36" s="693"/>
      <c r="BJ36" s="693"/>
      <c r="BK36" s="693"/>
      <c r="BL36" s="693"/>
      <c r="BM36" s="693"/>
      <c r="BN36" s="693"/>
      <c r="BO36" s="693"/>
      <c r="BP36" s="693"/>
      <c r="BQ36" s="693"/>
      <c r="BR36" s="693"/>
      <c r="BS36" s="693"/>
      <c r="BT36" s="693"/>
      <c r="BU36" s="694"/>
      <c r="BV36" s="689">
        <v>65819</v>
      </c>
      <c r="BW36" s="690"/>
      <c r="BX36" s="690"/>
      <c r="BY36" s="690"/>
      <c r="BZ36" s="690"/>
      <c r="CA36" s="690"/>
      <c r="CB36" s="691"/>
      <c r="CD36" s="631" t="s">
        <v>339</v>
      </c>
      <c r="CE36" s="632"/>
      <c r="CF36" s="632"/>
      <c r="CG36" s="632"/>
      <c r="CH36" s="632"/>
      <c r="CI36" s="632"/>
      <c r="CJ36" s="632"/>
      <c r="CK36" s="632"/>
      <c r="CL36" s="632"/>
      <c r="CM36" s="632"/>
      <c r="CN36" s="632"/>
      <c r="CO36" s="632"/>
      <c r="CP36" s="632"/>
      <c r="CQ36" s="633"/>
      <c r="CR36" s="634">
        <v>1242405</v>
      </c>
      <c r="CS36" s="635"/>
      <c r="CT36" s="635"/>
      <c r="CU36" s="635"/>
      <c r="CV36" s="635"/>
      <c r="CW36" s="635"/>
      <c r="CX36" s="635"/>
      <c r="CY36" s="636"/>
      <c r="CZ36" s="637">
        <v>16.3</v>
      </c>
      <c r="DA36" s="649"/>
      <c r="DB36" s="649"/>
      <c r="DC36" s="650"/>
      <c r="DD36" s="640">
        <v>1131316</v>
      </c>
      <c r="DE36" s="635"/>
      <c r="DF36" s="635"/>
      <c r="DG36" s="635"/>
      <c r="DH36" s="635"/>
      <c r="DI36" s="635"/>
      <c r="DJ36" s="635"/>
      <c r="DK36" s="636"/>
      <c r="DL36" s="640">
        <v>838523</v>
      </c>
      <c r="DM36" s="635"/>
      <c r="DN36" s="635"/>
      <c r="DO36" s="635"/>
      <c r="DP36" s="635"/>
      <c r="DQ36" s="635"/>
      <c r="DR36" s="635"/>
      <c r="DS36" s="635"/>
      <c r="DT36" s="635"/>
      <c r="DU36" s="635"/>
      <c r="DV36" s="636"/>
      <c r="DW36" s="637">
        <v>15.4</v>
      </c>
      <c r="DX36" s="649"/>
      <c r="DY36" s="649"/>
      <c r="DZ36" s="649"/>
      <c r="EA36" s="649"/>
      <c r="EB36" s="649"/>
      <c r="EC36" s="661"/>
    </row>
    <row r="37" spans="2:133" ht="11.25" customHeight="1">
      <c r="B37" s="631" t="s">
        <v>340</v>
      </c>
      <c r="C37" s="632"/>
      <c r="D37" s="632"/>
      <c r="E37" s="632"/>
      <c r="F37" s="632"/>
      <c r="G37" s="632"/>
      <c r="H37" s="632"/>
      <c r="I37" s="632"/>
      <c r="J37" s="632"/>
      <c r="K37" s="632"/>
      <c r="L37" s="632"/>
      <c r="M37" s="632"/>
      <c r="N37" s="632"/>
      <c r="O37" s="632"/>
      <c r="P37" s="632"/>
      <c r="Q37" s="633"/>
      <c r="R37" s="634">
        <v>176715</v>
      </c>
      <c r="S37" s="635"/>
      <c r="T37" s="635"/>
      <c r="U37" s="635"/>
      <c r="V37" s="635"/>
      <c r="W37" s="635"/>
      <c r="X37" s="635"/>
      <c r="Y37" s="636"/>
      <c r="Z37" s="672">
        <v>2.2000000000000002</v>
      </c>
      <c r="AA37" s="672"/>
      <c r="AB37" s="672"/>
      <c r="AC37" s="672"/>
      <c r="AD37" s="673">
        <v>2594</v>
      </c>
      <c r="AE37" s="673"/>
      <c r="AF37" s="673"/>
      <c r="AG37" s="673"/>
      <c r="AH37" s="673"/>
      <c r="AI37" s="673"/>
      <c r="AJ37" s="673"/>
      <c r="AK37" s="673"/>
      <c r="AL37" s="637">
        <v>0</v>
      </c>
      <c r="AM37" s="638"/>
      <c r="AN37" s="638"/>
      <c r="AO37" s="674"/>
      <c r="AQ37" s="667" t="s">
        <v>341</v>
      </c>
      <c r="AR37" s="668"/>
      <c r="AS37" s="668"/>
      <c r="AT37" s="668"/>
      <c r="AU37" s="668"/>
      <c r="AV37" s="668"/>
      <c r="AW37" s="668"/>
      <c r="AX37" s="668"/>
      <c r="AY37" s="669"/>
      <c r="AZ37" s="634">
        <v>210000</v>
      </c>
      <c r="BA37" s="635"/>
      <c r="BB37" s="635"/>
      <c r="BC37" s="635"/>
      <c r="BD37" s="647"/>
      <c r="BE37" s="647"/>
      <c r="BF37" s="670"/>
      <c r="BG37" s="631" t="s">
        <v>342</v>
      </c>
      <c r="BH37" s="632"/>
      <c r="BI37" s="632"/>
      <c r="BJ37" s="632"/>
      <c r="BK37" s="632"/>
      <c r="BL37" s="632"/>
      <c r="BM37" s="632"/>
      <c r="BN37" s="632"/>
      <c r="BO37" s="632"/>
      <c r="BP37" s="632"/>
      <c r="BQ37" s="632"/>
      <c r="BR37" s="632"/>
      <c r="BS37" s="632"/>
      <c r="BT37" s="632"/>
      <c r="BU37" s="633"/>
      <c r="BV37" s="634">
        <v>55669</v>
      </c>
      <c r="BW37" s="635"/>
      <c r="BX37" s="635"/>
      <c r="BY37" s="635"/>
      <c r="BZ37" s="635"/>
      <c r="CA37" s="635"/>
      <c r="CB37" s="671"/>
      <c r="CD37" s="631" t="s">
        <v>343</v>
      </c>
      <c r="CE37" s="632"/>
      <c r="CF37" s="632"/>
      <c r="CG37" s="632"/>
      <c r="CH37" s="632"/>
      <c r="CI37" s="632"/>
      <c r="CJ37" s="632"/>
      <c r="CK37" s="632"/>
      <c r="CL37" s="632"/>
      <c r="CM37" s="632"/>
      <c r="CN37" s="632"/>
      <c r="CO37" s="632"/>
      <c r="CP37" s="632"/>
      <c r="CQ37" s="633"/>
      <c r="CR37" s="634">
        <v>510254</v>
      </c>
      <c r="CS37" s="647"/>
      <c r="CT37" s="647"/>
      <c r="CU37" s="647"/>
      <c r="CV37" s="647"/>
      <c r="CW37" s="647"/>
      <c r="CX37" s="647"/>
      <c r="CY37" s="648"/>
      <c r="CZ37" s="637">
        <v>6.7</v>
      </c>
      <c r="DA37" s="649"/>
      <c r="DB37" s="649"/>
      <c r="DC37" s="650"/>
      <c r="DD37" s="640">
        <v>510254</v>
      </c>
      <c r="DE37" s="647"/>
      <c r="DF37" s="647"/>
      <c r="DG37" s="647"/>
      <c r="DH37" s="647"/>
      <c r="DI37" s="647"/>
      <c r="DJ37" s="647"/>
      <c r="DK37" s="648"/>
      <c r="DL37" s="640">
        <v>510254</v>
      </c>
      <c r="DM37" s="647"/>
      <c r="DN37" s="647"/>
      <c r="DO37" s="647"/>
      <c r="DP37" s="647"/>
      <c r="DQ37" s="647"/>
      <c r="DR37" s="647"/>
      <c r="DS37" s="647"/>
      <c r="DT37" s="647"/>
      <c r="DU37" s="647"/>
      <c r="DV37" s="648"/>
      <c r="DW37" s="637">
        <v>9.3000000000000007</v>
      </c>
      <c r="DX37" s="649"/>
      <c r="DY37" s="649"/>
      <c r="DZ37" s="649"/>
      <c r="EA37" s="649"/>
      <c r="EB37" s="649"/>
      <c r="EC37" s="661"/>
    </row>
    <row r="38" spans="2:133" ht="11.25" customHeight="1">
      <c r="B38" s="631" t="s">
        <v>344</v>
      </c>
      <c r="C38" s="632"/>
      <c r="D38" s="632"/>
      <c r="E38" s="632"/>
      <c r="F38" s="632"/>
      <c r="G38" s="632"/>
      <c r="H38" s="632"/>
      <c r="I38" s="632"/>
      <c r="J38" s="632"/>
      <c r="K38" s="632"/>
      <c r="L38" s="632"/>
      <c r="M38" s="632"/>
      <c r="N38" s="632"/>
      <c r="O38" s="632"/>
      <c r="P38" s="632"/>
      <c r="Q38" s="633"/>
      <c r="R38" s="634">
        <v>256932</v>
      </c>
      <c r="S38" s="635"/>
      <c r="T38" s="635"/>
      <c r="U38" s="635"/>
      <c r="V38" s="635"/>
      <c r="W38" s="635"/>
      <c r="X38" s="635"/>
      <c r="Y38" s="636"/>
      <c r="Z38" s="672">
        <v>3.2</v>
      </c>
      <c r="AA38" s="672"/>
      <c r="AB38" s="672"/>
      <c r="AC38" s="672"/>
      <c r="AD38" s="673" t="s">
        <v>132</v>
      </c>
      <c r="AE38" s="673"/>
      <c r="AF38" s="673"/>
      <c r="AG38" s="673"/>
      <c r="AH38" s="673"/>
      <c r="AI38" s="673"/>
      <c r="AJ38" s="673"/>
      <c r="AK38" s="673"/>
      <c r="AL38" s="637" t="s">
        <v>132</v>
      </c>
      <c r="AM38" s="638"/>
      <c r="AN38" s="638"/>
      <c r="AO38" s="674"/>
      <c r="AQ38" s="667" t="s">
        <v>345</v>
      </c>
      <c r="AR38" s="668"/>
      <c r="AS38" s="668"/>
      <c r="AT38" s="668"/>
      <c r="AU38" s="668"/>
      <c r="AV38" s="668"/>
      <c r="AW38" s="668"/>
      <c r="AX38" s="668"/>
      <c r="AY38" s="669"/>
      <c r="AZ38" s="634" t="s">
        <v>132</v>
      </c>
      <c r="BA38" s="635"/>
      <c r="BB38" s="635"/>
      <c r="BC38" s="635"/>
      <c r="BD38" s="647"/>
      <c r="BE38" s="647"/>
      <c r="BF38" s="670"/>
      <c r="BG38" s="631" t="s">
        <v>346</v>
      </c>
      <c r="BH38" s="632"/>
      <c r="BI38" s="632"/>
      <c r="BJ38" s="632"/>
      <c r="BK38" s="632"/>
      <c r="BL38" s="632"/>
      <c r="BM38" s="632"/>
      <c r="BN38" s="632"/>
      <c r="BO38" s="632"/>
      <c r="BP38" s="632"/>
      <c r="BQ38" s="632"/>
      <c r="BR38" s="632"/>
      <c r="BS38" s="632"/>
      <c r="BT38" s="632"/>
      <c r="BU38" s="633"/>
      <c r="BV38" s="634">
        <v>2981</v>
      </c>
      <c r="BW38" s="635"/>
      <c r="BX38" s="635"/>
      <c r="BY38" s="635"/>
      <c r="BZ38" s="635"/>
      <c r="CA38" s="635"/>
      <c r="CB38" s="671"/>
      <c r="CD38" s="631" t="s">
        <v>347</v>
      </c>
      <c r="CE38" s="632"/>
      <c r="CF38" s="632"/>
      <c r="CG38" s="632"/>
      <c r="CH38" s="632"/>
      <c r="CI38" s="632"/>
      <c r="CJ38" s="632"/>
      <c r="CK38" s="632"/>
      <c r="CL38" s="632"/>
      <c r="CM38" s="632"/>
      <c r="CN38" s="632"/>
      <c r="CO38" s="632"/>
      <c r="CP38" s="632"/>
      <c r="CQ38" s="633"/>
      <c r="CR38" s="634">
        <v>692970</v>
      </c>
      <c r="CS38" s="635"/>
      <c r="CT38" s="635"/>
      <c r="CU38" s="635"/>
      <c r="CV38" s="635"/>
      <c r="CW38" s="635"/>
      <c r="CX38" s="635"/>
      <c r="CY38" s="636"/>
      <c r="CZ38" s="637">
        <v>9.1</v>
      </c>
      <c r="DA38" s="649"/>
      <c r="DB38" s="649"/>
      <c r="DC38" s="650"/>
      <c r="DD38" s="640">
        <v>562990</v>
      </c>
      <c r="DE38" s="635"/>
      <c r="DF38" s="635"/>
      <c r="DG38" s="635"/>
      <c r="DH38" s="635"/>
      <c r="DI38" s="635"/>
      <c r="DJ38" s="635"/>
      <c r="DK38" s="636"/>
      <c r="DL38" s="640">
        <v>549919</v>
      </c>
      <c r="DM38" s="635"/>
      <c r="DN38" s="635"/>
      <c r="DO38" s="635"/>
      <c r="DP38" s="635"/>
      <c r="DQ38" s="635"/>
      <c r="DR38" s="635"/>
      <c r="DS38" s="635"/>
      <c r="DT38" s="635"/>
      <c r="DU38" s="635"/>
      <c r="DV38" s="636"/>
      <c r="DW38" s="637">
        <v>10.1</v>
      </c>
      <c r="DX38" s="649"/>
      <c r="DY38" s="649"/>
      <c r="DZ38" s="649"/>
      <c r="EA38" s="649"/>
      <c r="EB38" s="649"/>
      <c r="EC38" s="661"/>
    </row>
    <row r="39" spans="2:133" ht="11.25" customHeight="1">
      <c r="B39" s="631" t="s">
        <v>348</v>
      </c>
      <c r="C39" s="632"/>
      <c r="D39" s="632"/>
      <c r="E39" s="632"/>
      <c r="F39" s="632"/>
      <c r="G39" s="632"/>
      <c r="H39" s="632"/>
      <c r="I39" s="632"/>
      <c r="J39" s="632"/>
      <c r="K39" s="632"/>
      <c r="L39" s="632"/>
      <c r="M39" s="632"/>
      <c r="N39" s="632"/>
      <c r="O39" s="632"/>
      <c r="P39" s="632"/>
      <c r="Q39" s="633"/>
      <c r="R39" s="634" t="s">
        <v>132</v>
      </c>
      <c r="S39" s="635"/>
      <c r="T39" s="635"/>
      <c r="U39" s="635"/>
      <c r="V39" s="635"/>
      <c r="W39" s="635"/>
      <c r="X39" s="635"/>
      <c r="Y39" s="636"/>
      <c r="Z39" s="672" t="s">
        <v>132</v>
      </c>
      <c r="AA39" s="672"/>
      <c r="AB39" s="672"/>
      <c r="AC39" s="672"/>
      <c r="AD39" s="673" t="s">
        <v>182</v>
      </c>
      <c r="AE39" s="673"/>
      <c r="AF39" s="673"/>
      <c r="AG39" s="673"/>
      <c r="AH39" s="673"/>
      <c r="AI39" s="673"/>
      <c r="AJ39" s="673"/>
      <c r="AK39" s="673"/>
      <c r="AL39" s="637" t="s">
        <v>132</v>
      </c>
      <c r="AM39" s="638"/>
      <c r="AN39" s="638"/>
      <c r="AO39" s="674"/>
      <c r="AQ39" s="667" t="s">
        <v>349</v>
      </c>
      <c r="AR39" s="668"/>
      <c r="AS39" s="668"/>
      <c r="AT39" s="668"/>
      <c r="AU39" s="668"/>
      <c r="AV39" s="668"/>
      <c r="AW39" s="668"/>
      <c r="AX39" s="668"/>
      <c r="AY39" s="669"/>
      <c r="AZ39" s="634" t="s">
        <v>182</v>
      </c>
      <c r="BA39" s="635"/>
      <c r="BB39" s="635"/>
      <c r="BC39" s="635"/>
      <c r="BD39" s="647"/>
      <c r="BE39" s="647"/>
      <c r="BF39" s="670"/>
      <c r="BG39" s="631" t="s">
        <v>350</v>
      </c>
      <c r="BH39" s="632"/>
      <c r="BI39" s="632"/>
      <c r="BJ39" s="632"/>
      <c r="BK39" s="632"/>
      <c r="BL39" s="632"/>
      <c r="BM39" s="632"/>
      <c r="BN39" s="632"/>
      <c r="BO39" s="632"/>
      <c r="BP39" s="632"/>
      <c r="BQ39" s="632"/>
      <c r="BR39" s="632"/>
      <c r="BS39" s="632"/>
      <c r="BT39" s="632"/>
      <c r="BU39" s="633"/>
      <c r="BV39" s="634">
        <v>4697</v>
      </c>
      <c r="BW39" s="635"/>
      <c r="BX39" s="635"/>
      <c r="BY39" s="635"/>
      <c r="BZ39" s="635"/>
      <c r="CA39" s="635"/>
      <c r="CB39" s="671"/>
      <c r="CD39" s="631" t="s">
        <v>351</v>
      </c>
      <c r="CE39" s="632"/>
      <c r="CF39" s="632"/>
      <c r="CG39" s="632"/>
      <c r="CH39" s="632"/>
      <c r="CI39" s="632"/>
      <c r="CJ39" s="632"/>
      <c r="CK39" s="632"/>
      <c r="CL39" s="632"/>
      <c r="CM39" s="632"/>
      <c r="CN39" s="632"/>
      <c r="CO39" s="632"/>
      <c r="CP39" s="632"/>
      <c r="CQ39" s="633"/>
      <c r="CR39" s="634">
        <v>101115</v>
      </c>
      <c r="CS39" s="647"/>
      <c r="CT39" s="647"/>
      <c r="CU39" s="647"/>
      <c r="CV39" s="647"/>
      <c r="CW39" s="647"/>
      <c r="CX39" s="647"/>
      <c r="CY39" s="648"/>
      <c r="CZ39" s="637">
        <v>1.3</v>
      </c>
      <c r="DA39" s="649"/>
      <c r="DB39" s="649"/>
      <c r="DC39" s="650"/>
      <c r="DD39" s="640">
        <v>99808</v>
      </c>
      <c r="DE39" s="647"/>
      <c r="DF39" s="647"/>
      <c r="DG39" s="647"/>
      <c r="DH39" s="647"/>
      <c r="DI39" s="647"/>
      <c r="DJ39" s="647"/>
      <c r="DK39" s="648"/>
      <c r="DL39" s="640" t="s">
        <v>132</v>
      </c>
      <c r="DM39" s="647"/>
      <c r="DN39" s="647"/>
      <c r="DO39" s="647"/>
      <c r="DP39" s="647"/>
      <c r="DQ39" s="647"/>
      <c r="DR39" s="647"/>
      <c r="DS39" s="647"/>
      <c r="DT39" s="647"/>
      <c r="DU39" s="647"/>
      <c r="DV39" s="648"/>
      <c r="DW39" s="637" t="s">
        <v>182</v>
      </c>
      <c r="DX39" s="649"/>
      <c r="DY39" s="649"/>
      <c r="DZ39" s="649"/>
      <c r="EA39" s="649"/>
      <c r="EB39" s="649"/>
      <c r="EC39" s="661"/>
    </row>
    <row r="40" spans="2:133" ht="11.25" customHeight="1">
      <c r="B40" s="631" t="s">
        <v>352</v>
      </c>
      <c r="C40" s="632"/>
      <c r="D40" s="632"/>
      <c r="E40" s="632"/>
      <c r="F40" s="632"/>
      <c r="G40" s="632"/>
      <c r="H40" s="632"/>
      <c r="I40" s="632"/>
      <c r="J40" s="632"/>
      <c r="K40" s="632"/>
      <c r="L40" s="632"/>
      <c r="M40" s="632"/>
      <c r="N40" s="632"/>
      <c r="O40" s="632"/>
      <c r="P40" s="632"/>
      <c r="Q40" s="633"/>
      <c r="R40" s="634">
        <v>127932</v>
      </c>
      <c r="S40" s="635"/>
      <c r="T40" s="635"/>
      <c r="U40" s="635"/>
      <c r="V40" s="635"/>
      <c r="W40" s="635"/>
      <c r="X40" s="635"/>
      <c r="Y40" s="636"/>
      <c r="Z40" s="672">
        <v>1.6</v>
      </c>
      <c r="AA40" s="672"/>
      <c r="AB40" s="672"/>
      <c r="AC40" s="672"/>
      <c r="AD40" s="673" t="s">
        <v>132</v>
      </c>
      <c r="AE40" s="673"/>
      <c r="AF40" s="673"/>
      <c r="AG40" s="673"/>
      <c r="AH40" s="673"/>
      <c r="AI40" s="673"/>
      <c r="AJ40" s="673"/>
      <c r="AK40" s="673"/>
      <c r="AL40" s="637" t="s">
        <v>273</v>
      </c>
      <c r="AM40" s="638"/>
      <c r="AN40" s="638"/>
      <c r="AO40" s="674"/>
      <c r="AQ40" s="667" t="s">
        <v>353</v>
      </c>
      <c r="AR40" s="668"/>
      <c r="AS40" s="668"/>
      <c r="AT40" s="668"/>
      <c r="AU40" s="668"/>
      <c r="AV40" s="668"/>
      <c r="AW40" s="668"/>
      <c r="AX40" s="668"/>
      <c r="AY40" s="669"/>
      <c r="AZ40" s="634" t="s">
        <v>132</v>
      </c>
      <c r="BA40" s="635"/>
      <c r="BB40" s="635"/>
      <c r="BC40" s="635"/>
      <c r="BD40" s="647"/>
      <c r="BE40" s="647"/>
      <c r="BF40" s="670"/>
      <c r="BG40" s="675" t="s">
        <v>354</v>
      </c>
      <c r="BH40" s="676"/>
      <c r="BI40" s="676"/>
      <c r="BJ40" s="676"/>
      <c r="BK40" s="676"/>
      <c r="BL40" s="217"/>
      <c r="BM40" s="632" t="s">
        <v>355</v>
      </c>
      <c r="BN40" s="632"/>
      <c r="BO40" s="632"/>
      <c r="BP40" s="632"/>
      <c r="BQ40" s="632"/>
      <c r="BR40" s="632"/>
      <c r="BS40" s="632"/>
      <c r="BT40" s="632"/>
      <c r="BU40" s="633"/>
      <c r="BV40" s="634">
        <v>93</v>
      </c>
      <c r="BW40" s="635"/>
      <c r="BX40" s="635"/>
      <c r="BY40" s="635"/>
      <c r="BZ40" s="635"/>
      <c r="CA40" s="635"/>
      <c r="CB40" s="671"/>
      <c r="CD40" s="631" t="s">
        <v>356</v>
      </c>
      <c r="CE40" s="632"/>
      <c r="CF40" s="632"/>
      <c r="CG40" s="632"/>
      <c r="CH40" s="632"/>
      <c r="CI40" s="632"/>
      <c r="CJ40" s="632"/>
      <c r="CK40" s="632"/>
      <c r="CL40" s="632"/>
      <c r="CM40" s="632"/>
      <c r="CN40" s="632"/>
      <c r="CO40" s="632"/>
      <c r="CP40" s="632"/>
      <c r="CQ40" s="633"/>
      <c r="CR40" s="634">
        <v>78000</v>
      </c>
      <c r="CS40" s="635"/>
      <c r="CT40" s="635"/>
      <c r="CU40" s="635"/>
      <c r="CV40" s="635"/>
      <c r="CW40" s="635"/>
      <c r="CX40" s="635"/>
      <c r="CY40" s="636"/>
      <c r="CZ40" s="637">
        <v>1</v>
      </c>
      <c r="DA40" s="649"/>
      <c r="DB40" s="649"/>
      <c r="DC40" s="650"/>
      <c r="DD40" s="640">
        <v>78000</v>
      </c>
      <c r="DE40" s="635"/>
      <c r="DF40" s="635"/>
      <c r="DG40" s="635"/>
      <c r="DH40" s="635"/>
      <c r="DI40" s="635"/>
      <c r="DJ40" s="635"/>
      <c r="DK40" s="636"/>
      <c r="DL40" s="640" t="s">
        <v>132</v>
      </c>
      <c r="DM40" s="635"/>
      <c r="DN40" s="635"/>
      <c r="DO40" s="635"/>
      <c r="DP40" s="635"/>
      <c r="DQ40" s="635"/>
      <c r="DR40" s="635"/>
      <c r="DS40" s="635"/>
      <c r="DT40" s="635"/>
      <c r="DU40" s="635"/>
      <c r="DV40" s="636"/>
      <c r="DW40" s="637" t="s">
        <v>132</v>
      </c>
      <c r="DX40" s="649"/>
      <c r="DY40" s="649"/>
      <c r="DZ40" s="649"/>
      <c r="EA40" s="649"/>
      <c r="EB40" s="649"/>
      <c r="EC40" s="661"/>
    </row>
    <row r="41" spans="2:133" ht="11.25" customHeight="1">
      <c r="B41" s="615" t="s">
        <v>357</v>
      </c>
      <c r="C41" s="616"/>
      <c r="D41" s="616"/>
      <c r="E41" s="616"/>
      <c r="F41" s="616"/>
      <c r="G41" s="616"/>
      <c r="H41" s="616"/>
      <c r="I41" s="616"/>
      <c r="J41" s="616"/>
      <c r="K41" s="616"/>
      <c r="L41" s="616"/>
      <c r="M41" s="616"/>
      <c r="N41" s="616"/>
      <c r="O41" s="616"/>
      <c r="P41" s="616"/>
      <c r="Q41" s="617"/>
      <c r="R41" s="618">
        <v>8133017</v>
      </c>
      <c r="S41" s="659"/>
      <c r="T41" s="659"/>
      <c r="U41" s="659"/>
      <c r="V41" s="659"/>
      <c r="W41" s="659"/>
      <c r="X41" s="659"/>
      <c r="Y41" s="662"/>
      <c r="Z41" s="663">
        <v>100</v>
      </c>
      <c r="AA41" s="663"/>
      <c r="AB41" s="663"/>
      <c r="AC41" s="663"/>
      <c r="AD41" s="664">
        <v>5333458</v>
      </c>
      <c r="AE41" s="664"/>
      <c r="AF41" s="664"/>
      <c r="AG41" s="664"/>
      <c r="AH41" s="664"/>
      <c r="AI41" s="664"/>
      <c r="AJ41" s="664"/>
      <c r="AK41" s="664"/>
      <c r="AL41" s="621">
        <v>100</v>
      </c>
      <c r="AM41" s="665"/>
      <c r="AN41" s="665"/>
      <c r="AO41" s="666"/>
      <c r="AQ41" s="667" t="s">
        <v>358</v>
      </c>
      <c r="AR41" s="668"/>
      <c r="AS41" s="668"/>
      <c r="AT41" s="668"/>
      <c r="AU41" s="668"/>
      <c r="AV41" s="668"/>
      <c r="AW41" s="668"/>
      <c r="AX41" s="668"/>
      <c r="AY41" s="669"/>
      <c r="AZ41" s="634">
        <v>133188</v>
      </c>
      <c r="BA41" s="635"/>
      <c r="BB41" s="635"/>
      <c r="BC41" s="635"/>
      <c r="BD41" s="647"/>
      <c r="BE41" s="647"/>
      <c r="BF41" s="670"/>
      <c r="BG41" s="675"/>
      <c r="BH41" s="676"/>
      <c r="BI41" s="676"/>
      <c r="BJ41" s="676"/>
      <c r="BK41" s="676"/>
      <c r="BL41" s="217"/>
      <c r="BM41" s="632" t="s">
        <v>359</v>
      </c>
      <c r="BN41" s="632"/>
      <c r="BO41" s="632"/>
      <c r="BP41" s="632"/>
      <c r="BQ41" s="632"/>
      <c r="BR41" s="632"/>
      <c r="BS41" s="632"/>
      <c r="BT41" s="632"/>
      <c r="BU41" s="633"/>
      <c r="BV41" s="634" t="s">
        <v>273</v>
      </c>
      <c r="BW41" s="635"/>
      <c r="BX41" s="635"/>
      <c r="BY41" s="635"/>
      <c r="BZ41" s="635"/>
      <c r="CA41" s="635"/>
      <c r="CB41" s="671"/>
      <c r="CD41" s="631" t="s">
        <v>360</v>
      </c>
      <c r="CE41" s="632"/>
      <c r="CF41" s="632"/>
      <c r="CG41" s="632"/>
      <c r="CH41" s="632"/>
      <c r="CI41" s="632"/>
      <c r="CJ41" s="632"/>
      <c r="CK41" s="632"/>
      <c r="CL41" s="632"/>
      <c r="CM41" s="632"/>
      <c r="CN41" s="632"/>
      <c r="CO41" s="632"/>
      <c r="CP41" s="632"/>
      <c r="CQ41" s="633"/>
      <c r="CR41" s="634" t="s">
        <v>273</v>
      </c>
      <c r="CS41" s="647"/>
      <c r="CT41" s="647"/>
      <c r="CU41" s="647"/>
      <c r="CV41" s="647"/>
      <c r="CW41" s="647"/>
      <c r="CX41" s="647"/>
      <c r="CY41" s="648"/>
      <c r="CZ41" s="637" t="s">
        <v>182</v>
      </c>
      <c r="DA41" s="649"/>
      <c r="DB41" s="649"/>
      <c r="DC41" s="650"/>
      <c r="DD41" s="640" t="s">
        <v>273</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361</v>
      </c>
      <c r="AR42" s="680"/>
      <c r="AS42" s="680"/>
      <c r="AT42" s="680"/>
      <c r="AU42" s="680"/>
      <c r="AV42" s="680"/>
      <c r="AW42" s="680"/>
      <c r="AX42" s="680"/>
      <c r="AY42" s="681"/>
      <c r="AZ42" s="618">
        <v>559782</v>
      </c>
      <c r="BA42" s="659"/>
      <c r="BB42" s="659"/>
      <c r="BC42" s="659"/>
      <c r="BD42" s="619"/>
      <c r="BE42" s="619"/>
      <c r="BF42" s="682"/>
      <c r="BG42" s="677"/>
      <c r="BH42" s="678"/>
      <c r="BI42" s="678"/>
      <c r="BJ42" s="678"/>
      <c r="BK42" s="678"/>
      <c r="BL42" s="218"/>
      <c r="BM42" s="616" t="s">
        <v>362</v>
      </c>
      <c r="BN42" s="616"/>
      <c r="BO42" s="616"/>
      <c r="BP42" s="616"/>
      <c r="BQ42" s="616"/>
      <c r="BR42" s="616"/>
      <c r="BS42" s="616"/>
      <c r="BT42" s="616"/>
      <c r="BU42" s="617"/>
      <c r="BV42" s="618">
        <v>383</v>
      </c>
      <c r="BW42" s="659"/>
      <c r="BX42" s="659"/>
      <c r="BY42" s="659"/>
      <c r="BZ42" s="659"/>
      <c r="CA42" s="659"/>
      <c r="CB42" s="660"/>
      <c r="CD42" s="631" t="s">
        <v>363</v>
      </c>
      <c r="CE42" s="632"/>
      <c r="CF42" s="632"/>
      <c r="CG42" s="632"/>
      <c r="CH42" s="632"/>
      <c r="CI42" s="632"/>
      <c r="CJ42" s="632"/>
      <c r="CK42" s="632"/>
      <c r="CL42" s="632"/>
      <c r="CM42" s="632"/>
      <c r="CN42" s="632"/>
      <c r="CO42" s="632"/>
      <c r="CP42" s="632"/>
      <c r="CQ42" s="633"/>
      <c r="CR42" s="634">
        <v>727589</v>
      </c>
      <c r="CS42" s="647"/>
      <c r="CT42" s="647"/>
      <c r="CU42" s="647"/>
      <c r="CV42" s="647"/>
      <c r="CW42" s="647"/>
      <c r="CX42" s="647"/>
      <c r="CY42" s="648"/>
      <c r="CZ42" s="637">
        <v>9.5</v>
      </c>
      <c r="DA42" s="649"/>
      <c r="DB42" s="649"/>
      <c r="DC42" s="650"/>
      <c r="DD42" s="640">
        <v>448716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364</v>
      </c>
      <c r="CD43" s="631" t="s">
        <v>365</v>
      </c>
      <c r="CE43" s="632"/>
      <c r="CF43" s="632"/>
      <c r="CG43" s="632"/>
      <c r="CH43" s="632"/>
      <c r="CI43" s="632"/>
      <c r="CJ43" s="632"/>
      <c r="CK43" s="632"/>
      <c r="CL43" s="632"/>
      <c r="CM43" s="632"/>
      <c r="CN43" s="632"/>
      <c r="CO43" s="632"/>
      <c r="CP43" s="632"/>
      <c r="CQ43" s="633"/>
      <c r="CR43" s="634">
        <v>17085</v>
      </c>
      <c r="CS43" s="647"/>
      <c r="CT43" s="647"/>
      <c r="CU43" s="647"/>
      <c r="CV43" s="647"/>
      <c r="CW43" s="647"/>
      <c r="CX43" s="647"/>
      <c r="CY43" s="648"/>
      <c r="CZ43" s="637">
        <v>0.2</v>
      </c>
      <c r="DA43" s="649"/>
      <c r="DB43" s="649"/>
      <c r="DC43" s="650"/>
      <c r="DD43" s="640">
        <v>17085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366</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313</v>
      </c>
      <c r="CE44" s="654"/>
      <c r="CF44" s="631" t="s">
        <v>367</v>
      </c>
      <c r="CG44" s="632"/>
      <c r="CH44" s="632"/>
      <c r="CI44" s="632"/>
      <c r="CJ44" s="632"/>
      <c r="CK44" s="632"/>
      <c r="CL44" s="632"/>
      <c r="CM44" s="632"/>
      <c r="CN44" s="632"/>
      <c r="CO44" s="632"/>
      <c r="CP44" s="632"/>
      <c r="CQ44" s="633"/>
      <c r="CR44" s="634">
        <v>727589</v>
      </c>
      <c r="CS44" s="635"/>
      <c r="CT44" s="635"/>
      <c r="CU44" s="635"/>
      <c r="CV44" s="635"/>
      <c r="CW44" s="635"/>
      <c r="CX44" s="635"/>
      <c r="CY44" s="636"/>
      <c r="CZ44" s="637">
        <v>9.5</v>
      </c>
      <c r="DA44" s="638"/>
      <c r="DB44" s="638"/>
      <c r="DC44" s="639"/>
      <c r="DD44" s="640">
        <v>448716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368</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369</v>
      </c>
      <c r="CG45" s="632"/>
      <c r="CH45" s="632"/>
      <c r="CI45" s="632"/>
      <c r="CJ45" s="632"/>
      <c r="CK45" s="632"/>
      <c r="CL45" s="632"/>
      <c r="CM45" s="632"/>
      <c r="CN45" s="632"/>
      <c r="CO45" s="632"/>
      <c r="CP45" s="632"/>
      <c r="CQ45" s="633"/>
      <c r="CR45" s="634">
        <v>189303</v>
      </c>
      <c r="CS45" s="647"/>
      <c r="CT45" s="647"/>
      <c r="CU45" s="647"/>
      <c r="CV45" s="647"/>
      <c r="CW45" s="647"/>
      <c r="CX45" s="647"/>
      <c r="CY45" s="648"/>
      <c r="CZ45" s="637">
        <v>2.5</v>
      </c>
      <c r="DA45" s="649"/>
      <c r="DB45" s="649"/>
      <c r="DC45" s="650"/>
      <c r="DD45" s="640">
        <v>38457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370</v>
      </c>
      <c r="CG46" s="632"/>
      <c r="CH46" s="632"/>
      <c r="CI46" s="632"/>
      <c r="CJ46" s="632"/>
      <c r="CK46" s="632"/>
      <c r="CL46" s="632"/>
      <c r="CM46" s="632"/>
      <c r="CN46" s="632"/>
      <c r="CO46" s="632"/>
      <c r="CP46" s="632"/>
      <c r="CQ46" s="633"/>
      <c r="CR46" s="634">
        <v>538286</v>
      </c>
      <c r="CS46" s="635"/>
      <c r="CT46" s="635"/>
      <c r="CU46" s="635"/>
      <c r="CV46" s="635"/>
      <c r="CW46" s="635"/>
      <c r="CX46" s="635"/>
      <c r="CY46" s="636"/>
      <c r="CZ46" s="637">
        <v>7.1</v>
      </c>
      <c r="DA46" s="638"/>
      <c r="DB46" s="638"/>
      <c r="DC46" s="639"/>
      <c r="DD46" s="640">
        <v>410259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371</v>
      </c>
      <c r="CG47" s="632"/>
      <c r="CH47" s="632"/>
      <c r="CI47" s="632"/>
      <c r="CJ47" s="632"/>
      <c r="CK47" s="632"/>
      <c r="CL47" s="632"/>
      <c r="CM47" s="632"/>
      <c r="CN47" s="632"/>
      <c r="CO47" s="632"/>
      <c r="CP47" s="632"/>
      <c r="CQ47" s="633"/>
      <c r="CR47" s="634" t="s">
        <v>273</v>
      </c>
      <c r="CS47" s="647"/>
      <c r="CT47" s="647"/>
      <c r="CU47" s="647"/>
      <c r="CV47" s="647"/>
      <c r="CW47" s="647"/>
      <c r="CX47" s="647"/>
      <c r="CY47" s="648"/>
      <c r="CZ47" s="637" t="s">
        <v>273</v>
      </c>
      <c r="DA47" s="649"/>
      <c r="DB47" s="649"/>
      <c r="DC47" s="650"/>
      <c r="DD47" s="640" t="s">
        <v>273</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c r="B48" s="219"/>
      <c r="CD48" s="657"/>
      <c r="CE48" s="658"/>
      <c r="CF48" s="631" t="s">
        <v>372</v>
      </c>
      <c r="CG48" s="632"/>
      <c r="CH48" s="632"/>
      <c r="CI48" s="632"/>
      <c r="CJ48" s="632"/>
      <c r="CK48" s="632"/>
      <c r="CL48" s="632"/>
      <c r="CM48" s="632"/>
      <c r="CN48" s="632"/>
      <c r="CO48" s="632"/>
      <c r="CP48" s="632"/>
      <c r="CQ48" s="633"/>
      <c r="CR48" s="634" t="s">
        <v>273</v>
      </c>
      <c r="CS48" s="635"/>
      <c r="CT48" s="635"/>
      <c r="CU48" s="635"/>
      <c r="CV48" s="635"/>
      <c r="CW48" s="635"/>
      <c r="CX48" s="635"/>
      <c r="CY48" s="636"/>
      <c r="CZ48" s="637" t="s">
        <v>273</v>
      </c>
      <c r="DA48" s="638"/>
      <c r="DB48" s="638"/>
      <c r="DC48" s="639"/>
      <c r="DD48" s="640" t="s">
        <v>273</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373</v>
      </c>
      <c r="CE49" s="616"/>
      <c r="CF49" s="616"/>
      <c r="CG49" s="616"/>
      <c r="CH49" s="616"/>
      <c r="CI49" s="616"/>
      <c r="CJ49" s="616"/>
      <c r="CK49" s="616"/>
      <c r="CL49" s="616"/>
      <c r="CM49" s="616"/>
      <c r="CN49" s="616"/>
      <c r="CO49" s="616"/>
      <c r="CP49" s="616"/>
      <c r="CQ49" s="617"/>
      <c r="CR49" s="618">
        <v>7623083</v>
      </c>
      <c r="CS49" s="619"/>
      <c r="CT49" s="619"/>
      <c r="CU49" s="619"/>
      <c r="CV49" s="619"/>
      <c r="CW49" s="619"/>
      <c r="CX49" s="619"/>
      <c r="CY49" s="620"/>
      <c r="CZ49" s="621">
        <v>100</v>
      </c>
      <c r="DA49" s="622"/>
      <c r="DB49" s="622"/>
      <c r="DC49" s="623"/>
      <c r="DD49" s="624">
        <v>5928756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22cbIhpM1LofJyMxC8Na898mNb7fEeAZvyF82PUqfqsI0X7pvpKXdaeXHTTLjZ6mIh7SzGIyFI71u6kh0yYijg==" saltValue="4danvMUosV/kOlhO9SH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374</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375</v>
      </c>
      <c r="DK2" s="1105"/>
      <c r="DL2" s="1105"/>
      <c r="DM2" s="1105"/>
      <c r="DN2" s="1105"/>
      <c r="DO2" s="1106"/>
      <c r="DP2" s="222"/>
      <c r="DQ2" s="1104" t="s">
        <v>376</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1072" t="s">
        <v>377</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378</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c r="A5" s="1008" t="s">
        <v>379</v>
      </c>
      <c r="B5" s="1009"/>
      <c r="C5" s="1009"/>
      <c r="D5" s="1009"/>
      <c r="E5" s="1009"/>
      <c r="F5" s="1009"/>
      <c r="G5" s="1009"/>
      <c r="H5" s="1009"/>
      <c r="I5" s="1009"/>
      <c r="J5" s="1009"/>
      <c r="K5" s="1009"/>
      <c r="L5" s="1009"/>
      <c r="M5" s="1009"/>
      <c r="N5" s="1009"/>
      <c r="O5" s="1009"/>
      <c r="P5" s="1010"/>
      <c r="Q5" s="1014" t="s">
        <v>380</v>
      </c>
      <c r="R5" s="1015"/>
      <c r="S5" s="1015"/>
      <c r="T5" s="1015"/>
      <c r="U5" s="1016"/>
      <c r="V5" s="1014" t="s">
        <v>381</v>
      </c>
      <c r="W5" s="1015"/>
      <c r="X5" s="1015"/>
      <c r="Y5" s="1015"/>
      <c r="Z5" s="1016"/>
      <c r="AA5" s="1014" t="s">
        <v>382</v>
      </c>
      <c r="AB5" s="1015"/>
      <c r="AC5" s="1015"/>
      <c r="AD5" s="1015"/>
      <c r="AE5" s="1015"/>
      <c r="AF5" s="1107" t="s">
        <v>383</v>
      </c>
      <c r="AG5" s="1015"/>
      <c r="AH5" s="1015"/>
      <c r="AI5" s="1015"/>
      <c r="AJ5" s="1028"/>
      <c r="AK5" s="1015" t="s">
        <v>384</v>
      </c>
      <c r="AL5" s="1015"/>
      <c r="AM5" s="1015"/>
      <c r="AN5" s="1015"/>
      <c r="AO5" s="1016"/>
      <c r="AP5" s="1014" t="s">
        <v>385</v>
      </c>
      <c r="AQ5" s="1015"/>
      <c r="AR5" s="1015"/>
      <c r="AS5" s="1015"/>
      <c r="AT5" s="1016"/>
      <c r="AU5" s="1014" t="s">
        <v>386</v>
      </c>
      <c r="AV5" s="1015"/>
      <c r="AW5" s="1015"/>
      <c r="AX5" s="1015"/>
      <c r="AY5" s="1028"/>
      <c r="AZ5" s="226"/>
      <c r="BA5" s="226"/>
      <c r="BB5" s="226"/>
      <c r="BC5" s="226"/>
      <c r="BD5" s="226"/>
      <c r="BE5" s="227"/>
      <c r="BF5" s="227"/>
      <c r="BG5" s="227"/>
      <c r="BH5" s="227"/>
      <c r="BI5" s="227"/>
      <c r="BJ5" s="227"/>
      <c r="BK5" s="227"/>
      <c r="BL5" s="227"/>
      <c r="BM5" s="227"/>
      <c r="BN5" s="227"/>
      <c r="BO5" s="227"/>
      <c r="BP5" s="227"/>
      <c r="BQ5" s="1008" t="s">
        <v>387</v>
      </c>
      <c r="BR5" s="1009"/>
      <c r="BS5" s="1009"/>
      <c r="BT5" s="1009"/>
      <c r="BU5" s="1009"/>
      <c r="BV5" s="1009"/>
      <c r="BW5" s="1009"/>
      <c r="BX5" s="1009"/>
      <c r="BY5" s="1009"/>
      <c r="BZ5" s="1009"/>
      <c r="CA5" s="1009"/>
      <c r="CB5" s="1009"/>
      <c r="CC5" s="1009"/>
      <c r="CD5" s="1009"/>
      <c r="CE5" s="1009"/>
      <c r="CF5" s="1009"/>
      <c r="CG5" s="1010"/>
      <c r="CH5" s="1014" t="s">
        <v>388</v>
      </c>
      <c r="CI5" s="1015"/>
      <c r="CJ5" s="1015"/>
      <c r="CK5" s="1015"/>
      <c r="CL5" s="1016"/>
      <c r="CM5" s="1014" t="s">
        <v>389</v>
      </c>
      <c r="CN5" s="1015"/>
      <c r="CO5" s="1015"/>
      <c r="CP5" s="1015"/>
      <c r="CQ5" s="1016"/>
      <c r="CR5" s="1014" t="s">
        <v>390</v>
      </c>
      <c r="CS5" s="1015"/>
      <c r="CT5" s="1015"/>
      <c r="CU5" s="1015"/>
      <c r="CV5" s="1016"/>
      <c r="CW5" s="1014" t="s">
        <v>391</v>
      </c>
      <c r="CX5" s="1015"/>
      <c r="CY5" s="1015"/>
      <c r="CZ5" s="1015"/>
      <c r="DA5" s="1016"/>
      <c r="DB5" s="1014" t="s">
        <v>392</v>
      </c>
      <c r="DC5" s="1015"/>
      <c r="DD5" s="1015"/>
      <c r="DE5" s="1015"/>
      <c r="DF5" s="1016"/>
      <c r="DG5" s="1097" t="s">
        <v>393</v>
      </c>
      <c r="DH5" s="1098"/>
      <c r="DI5" s="1098"/>
      <c r="DJ5" s="1098"/>
      <c r="DK5" s="1099"/>
      <c r="DL5" s="1097" t="s">
        <v>394</v>
      </c>
      <c r="DM5" s="1098"/>
      <c r="DN5" s="1098"/>
      <c r="DO5" s="1098"/>
      <c r="DP5" s="1099"/>
      <c r="DQ5" s="1014" t="s">
        <v>395</v>
      </c>
      <c r="DR5" s="1015"/>
      <c r="DS5" s="1015"/>
      <c r="DT5" s="1015"/>
      <c r="DU5" s="1016"/>
      <c r="DV5" s="1014" t="s">
        <v>386</v>
      </c>
      <c r="DW5" s="1015"/>
      <c r="DX5" s="1015"/>
      <c r="DY5" s="1015"/>
      <c r="DZ5" s="1028"/>
      <c r="EA5" s="228"/>
    </row>
    <row r="6" spans="1:131" s="229"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c r="A7" s="230">
        <v>1</v>
      </c>
      <c r="B7" s="1060" t="s">
        <v>396</v>
      </c>
      <c r="C7" s="1061"/>
      <c r="D7" s="1061"/>
      <c r="E7" s="1061"/>
      <c r="F7" s="1061"/>
      <c r="G7" s="1061"/>
      <c r="H7" s="1061"/>
      <c r="I7" s="1061"/>
      <c r="J7" s="1061"/>
      <c r="K7" s="1061"/>
      <c r="L7" s="1061"/>
      <c r="M7" s="1061"/>
      <c r="N7" s="1061"/>
      <c r="O7" s="1061"/>
      <c r="P7" s="1062"/>
      <c r="Q7" s="1115">
        <v>8133</v>
      </c>
      <c r="R7" s="1116"/>
      <c r="S7" s="1116"/>
      <c r="T7" s="1116"/>
      <c r="U7" s="1116"/>
      <c r="V7" s="1116">
        <v>7623</v>
      </c>
      <c r="W7" s="1116"/>
      <c r="X7" s="1116"/>
      <c r="Y7" s="1116"/>
      <c r="Z7" s="1116"/>
      <c r="AA7" s="1116">
        <v>510</v>
      </c>
      <c r="AB7" s="1116"/>
      <c r="AC7" s="1116"/>
      <c r="AD7" s="1116"/>
      <c r="AE7" s="1117"/>
      <c r="AF7" s="1118">
        <v>400</v>
      </c>
      <c r="AG7" s="1119"/>
      <c r="AH7" s="1119"/>
      <c r="AI7" s="1119"/>
      <c r="AJ7" s="1120"/>
      <c r="AK7" s="1121"/>
      <c r="AL7" s="1122"/>
      <c r="AM7" s="1122"/>
      <c r="AN7" s="1122"/>
      <c r="AO7" s="1122"/>
      <c r="AP7" s="1122">
        <v>5775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c r="A23" s="234" t="s">
        <v>398</v>
      </c>
      <c r="B23" s="950" t="s">
        <v>399</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400</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400</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c r="A24" s="1073" t="s">
        <v>401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c r="A25" s="1072" t="s">
        <v>402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379</v>
      </c>
      <c r="B26" s="1009"/>
      <c r="C26" s="1009"/>
      <c r="D26" s="1009"/>
      <c r="E26" s="1009"/>
      <c r="F26" s="1009"/>
      <c r="G26" s="1009"/>
      <c r="H26" s="1009"/>
      <c r="I26" s="1009"/>
      <c r="J26" s="1009"/>
      <c r="K26" s="1009"/>
      <c r="L26" s="1009"/>
      <c r="M26" s="1009"/>
      <c r="N26" s="1009"/>
      <c r="O26" s="1009"/>
      <c r="P26" s="1010"/>
      <c r="Q26" s="1014" t="s">
        <v>403</v>
      </c>
      <c r="R26" s="1015"/>
      <c r="S26" s="1015"/>
      <c r="T26" s="1015"/>
      <c r="U26" s="1016"/>
      <c r="V26" s="1014" t="s">
        <v>404</v>
      </c>
      <c r="W26" s="1015"/>
      <c r="X26" s="1015"/>
      <c r="Y26" s="1015"/>
      <c r="Z26" s="1016"/>
      <c r="AA26" s="1014" t="s">
        <v>405</v>
      </c>
      <c r="AB26" s="1015"/>
      <c r="AC26" s="1015"/>
      <c r="AD26" s="1015"/>
      <c r="AE26" s="1015"/>
      <c r="AF26" s="1068" t="s">
        <v>406</v>
      </c>
      <c r="AG26" s="1021"/>
      <c r="AH26" s="1021"/>
      <c r="AI26" s="1021"/>
      <c r="AJ26" s="1069"/>
      <c r="AK26" s="1015" t="s">
        <v>407</v>
      </c>
      <c r="AL26" s="1015"/>
      <c r="AM26" s="1015"/>
      <c r="AN26" s="1015"/>
      <c r="AO26" s="1016"/>
      <c r="AP26" s="1014" t="s">
        <v>408</v>
      </c>
      <c r="AQ26" s="1015"/>
      <c r="AR26" s="1015"/>
      <c r="AS26" s="1015"/>
      <c r="AT26" s="1016"/>
      <c r="AU26" s="1014" t="s">
        <v>409</v>
      </c>
      <c r="AV26" s="1015"/>
      <c r="AW26" s="1015"/>
      <c r="AX26" s="1015"/>
      <c r="AY26" s="1016"/>
      <c r="AZ26" s="1014" t="s">
        <v>410</v>
      </c>
      <c r="BA26" s="1015"/>
      <c r="BB26" s="1015"/>
      <c r="BC26" s="1015"/>
      <c r="BD26" s="1016"/>
      <c r="BE26" s="1014" t="s">
        <v>386</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6">
        <v>1</v>
      </c>
      <c r="B28" s="1060" t="s">
        <v>411</v>
      </c>
      <c r="C28" s="1061"/>
      <c r="D28" s="1061"/>
      <c r="E28" s="1061"/>
      <c r="F28" s="1061"/>
      <c r="G28" s="1061"/>
      <c r="H28" s="1061"/>
      <c r="I28" s="1061"/>
      <c r="J28" s="1061"/>
      <c r="K28" s="1061"/>
      <c r="L28" s="1061"/>
      <c r="M28" s="1061"/>
      <c r="N28" s="1061"/>
      <c r="O28" s="1061"/>
      <c r="P28" s="1062"/>
      <c r="Q28" s="1063">
        <v>2553</v>
      </c>
      <c r="R28" s="1064"/>
      <c r="S28" s="1064"/>
      <c r="T28" s="1064"/>
      <c r="U28" s="1064"/>
      <c r="V28" s="1064">
        <v>2487</v>
      </c>
      <c r="W28" s="1064"/>
      <c r="X28" s="1064"/>
      <c r="Y28" s="1064"/>
      <c r="Z28" s="1064"/>
      <c r="AA28" s="1064">
        <v>66</v>
      </c>
      <c r="AB28" s="1064"/>
      <c r="AC28" s="1064"/>
      <c r="AD28" s="1064"/>
      <c r="AE28" s="1065"/>
      <c r="AF28" s="1066">
        <v>66</v>
      </c>
      <c r="AG28" s="1064"/>
      <c r="AH28" s="1064"/>
      <c r="AI28" s="1064"/>
      <c r="AJ28" s="1067"/>
      <c r="AK28" s="1055"/>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6">
        <v>2</v>
      </c>
      <c r="B29" s="1043" t="s">
        <v>412</v>
      </c>
      <c r="C29" s="1044"/>
      <c r="D29" s="1044"/>
      <c r="E29" s="1044"/>
      <c r="F29" s="1044"/>
      <c r="G29" s="1044"/>
      <c r="H29" s="1044"/>
      <c r="I29" s="1044"/>
      <c r="J29" s="1044"/>
      <c r="K29" s="1044"/>
      <c r="L29" s="1044"/>
      <c r="M29" s="1044"/>
      <c r="N29" s="1044"/>
      <c r="O29" s="1044"/>
      <c r="P29" s="1045"/>
      <c r="Q29" s="1051">
        <v>1877</v>
      </c>
      <c r="R29" s="1052"/>
      <c r="S29" s="1052"/>
      <c r="T29" s="1052"/>
      <c r="U29" s="1052"/>
      <c r="V29" s="1052">
        <v>1828</v>
      </c>
      <c r="W29" s="1052"/>
      <c r="X29" s="1052"/>
      <c r="Y29" s="1052"/>
      <c r="Z29" s="1052"/>
      <c r="AA29" s="1052">
        <v>48</v>
      </c>
      <c r="AB29" s="1052"/>
      <c r="AC29" s="1052"/>
      <c r="AD29" s="1052"/>
      <c r="AE29" s="1053"/>
      <c r="AF29" s="1048">
        <v>48</v>
      </c>
      <c r="AG29" s="1049"/>
      <c r="AH29" s="1049"/>
      <c r="AI29" s="1049"/>
      <c r="AJ29" s="1050"/>
      <c r="AK29" s="993"/>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6">
        <v>3</v>
      </c>
      <c r="B30" s="1043" t="s">
        <v>413</v>
      </c>
      <c r="C30" s="1044"/>
      <c r="D30" s="1044"/>
      <c r="E30" s="1044"/>
      <c r="F30" s="1044"/>
      <c r="G30" s="1044"/>
      <c r="H30" s="1044"/>
      <c r="I30" s="1044"/>
      <c r="J30" s="1044"/>
      <c r="K30" s="1044"/>
      <c r="L30" s="1044"/>
      <c r="M30" s="1044"/>
      <c r="N30" s="1044"/>
      <c r="O30" s="1044"/>
      <c r="P30" s="1045"/>
      <c r="Q30" s="1051">
        <v>280</v>
      </c>
      <c r="R30" s="1052"/>
      <c r="S30" s="1052"/>
      <c r="T30" s="1052"/>
      <c r="U30" s="1052"/>
      <c r="V30" s="1052">
        <v>278</v>
      </c>
      <c r="W30" s="1052"/>
      <c r="X30" s="1052"/>
      <c r="Y30" s="1052"/>
      <c r="Z30" s="1052"/>
      <c r="AA30" s="1052">
        <v>2</v>
      </c>
      <c r="AB30" s="1052"/>
      <c r="AC30" s="1052"/>
      <c r="AD30" s="1052"/>
      <c r="AE30" s="1053"/>
      <c r="AF30" s="1048">
        <v>2</v>
      </c>
      <c r="AG30" s="1049"/>
      <c r="AH30" s="1049"/>
      <c r="AI30" s="1049"/>
      <c r="AJ30" s="1050"/>
      <c r="AK30" s="993"/>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6">
        <v>4</v>
      </c>
      <c r="B31" s="1043" t="s">
        <v>414</v>
      </c>
      <c r="C31" s="1044"/>
      <c r="D31" s="1044"/>
      <c r="E31" s="1044"/>
      <c r="F31" s="1044"/>
      <c r="G31" s="1044"/>
      <c r="H31" s="1044"/>
      <c r="I31" s="1044"/>
      <c r="J31" s="1044"/>
      <c r="K31" s="1044"/>
      <c r="L31" s="1044"/>
      <c r="M31" s="1044"/>
      <c r="N31" s="1044"/>
      <c r="O31" s="1044"/>
      <c r="P31" s="1045"/>
      <c r="Q31" s="1051">
        <v>406</v>
      </c>
      <c r="R31" s="1052"/>
      <c r="S31" s="1052"/>
      <c r="T31" s="1052"/>
      <c r="U31" s="1052"/>
      <c r="V31" s="1052">
        <v>411</v>
      </c>
      <c r="W31" s="1052"/>
      <c r="X31" s="1052"/>
      <c r="Y31" s="1052"/>
      <c r="Z31" s="1052"/>
      <c r="AA31" s="1052">
        <v>-5</v>
      </c>
      <c r="AB31" s="1052"/>
      <c r="AC31" s="1052"/>
      <c r="AD31" s="1052"/>
      <c r="AE31" s="1053"/>
      <c r="AF31" s="1048">
        <v>487</v>
      </c>
      <c r="AG31" s="1049"/>
      <c r="AH31" s="1049"/>
      <c r="AI31" s="1049"/>
      <c r="AJ31" s="1050"/>
      <c r="AK31" s="993"/>
      <c r="AL31" s="984"/>
      <c r="AM31" s="984"/>
      <c r="AN31" s="984"/>
      <c r="AO31" s="984"/>
      <c r="AP31" s="984">
        <v>1074</v>
      </c>
      <c r="AQ31" s="984"/>
      <c r="AR31" s="984"/>
      <c r="AS31" s="984"/>
      <c r="AT31" s="984"/>
      <c r="AU31" s="984">
        <v>21</v>
      </c>
      <c r="AV31" s="984"/>
      <c r="AW31" s="984"/>
      <c r="AX31" s="984"/>
      <c r="AY31" s="984"/>
      <c r="AZ31" s="1054"/>
      <c r="BA31" s="1054"/>
      <c r="BB31" s="1054"/>
      <c r="BC31" s="1054"/>
      <c r="BD31" s="1054"/>
      <c r="BE31" s="985" t="s">
        <v>415</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6">
        <v>5</v>
      </c>
      <c r="B32" s="1043" t="s">
        <v>416</v>
      </c>
      <c r="C32" s="1044"/>
      <c r="D32" s="1044"/>
      <c r="E32" s="1044"/>
      <c r="F32" s="1044"/>
      <c r="G32" s="1044"/>
      <c r="H32" s="1044"/>
      <c r="I32" s="1044"/>
      <c r="J32" s="1044"/>
      <c r="K32" s="1044"/>
      <c r="L32" s="1044"/>
      <c r="M32" s="1044"/>
      <c r="N32" s="1044"/>
      <c r="O32" s="1044"/>
      <c r="P32" s="1045"/>
      <c r="Q32" s="1051">
        <v>465</v>
      </c>
      <c r="R32" s="1052"/>
      <c r="S32" s="1052"/>
      <c r="T32" s="1052"/>
      <c r="U32" s="1052"/>
      <c r="V32" s="1052">
        <v>450</v>
      </c>
      <c r="W32" s="1052"/>
      <c r="X32" s="1052"/>
      <c r="Y32" s="1052"/>
      <c r="Z32" s="1052"/>
      <c r="AA32" s="1052">
        <v>15</v>
      </c>
      <c r="AB32" s="1052"/>
      <c r="AC32" s="1052"/>
      <c r="AD32" s="1052"/>
      <c r="AE32" s="1053"/>
      <c r="AF32" s="1048">
        <v>143</v>
      </c>
      <c r="AG32" s="1049"/>
      <c r="AH32" s="1049"/>
      <c r="AI32" s="1049"/>
      <c r="AJ32" s="1050"/>
      <c r="AK32" s="993"/>
      <c r="AL32" s="984"/>
      <c r="AM32" s="984"/>
      <c r="AN32" s="984"/>
      <c r="AO32" s="984"/>
      <c r="AP32" s="984">
        <v>2419</v>
      </c>
      <c r="AQ32" s="984"/>
      <c r="AR32" s="984"/>
      <c r="AS32" s="984"/>
      <c r="AT32" s="984"/>
      <c r="AU32" s="984">
        <v>840</v>
      </c>
      <c r="AV32" s="984"/>
      <c r="AW32" s="984"/>
      <c r="AX32" s="984"/>
      <c r="AY32" s="984"/>
      <c r="AZ32" s="1054"/>
      <c r="BA32" s="1054"/>
      <c r="BB32" s="1054"/>
      <c r="BC32" s="1054"/>
      <c r="BD32" s="1054"/>
      <c r="BE32" s="985" t="s">
        <v>415</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4" t="s">
        <v>398</v>
      </c>
      <c r="B63" s="950" t="s">
        <v>418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746</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132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419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420</v>
      </c>
      <c r="B66" s="1009"/>
      <c r="C66" s="1009"/>
      <c r="D66" s="1009"/>
      <c r="E66" s="1009"/>
      <c r="F66" s="1009"/>
      <c r="G66" s="1009"/>
      <c r="H66" s="1009"/>
      <c r="I66" s="1009"/>
      <c r="J66" s="1009"/>
      <c r="K66" s="1009"/>
      <c r="L66" s="1009"/>
      <c r="M66" s="1009"/>
      <c r="N66" s="1009"/>
      <c r="O66" s="1009"/>
      <c r="P66" s="1010"/>
      <c r="Q66" s="1014" t="s">
        <v>421</v>
      </c>
      <c r="R66" s="1015"/>
      <c r="S66" s="1015"/>
      <c r="T66" s="1015"/>
      <c r="U66" s="1016"/>
      <c r="V66" s="1014" t="s">
        <v>422</v>
      </c>
      <c r="W66" s="1015"/>
      <c r="X66" s="1015"/>
      <c r="Y66" s="1015"/>
      <c r="Z66" s="1016"/>
      <c r="AA66" s="1014" t="s">
        <v>423</v>
      </c>
      <c r="AB66" s="1015"/>
      <c r="AC66" s="1015"/>
      <c r="AD66" s="1015"/>
      <c r="AE66" s="1016"/>
      <c r="AF66" s="1020" t="s">
        <v>406</v>
      </c>
      <c r="AG66" s="1021"/>
      <c r="AH66" s="1021"/>
      <c r="AI66" s="1021"/>
      <c r="AJ66" s="1022"/>
      <c r="AK66" s="1014" t="s">
        <v>407</v>
      </c>
      <c r="AL66" s="1009"/>
      <c r="AM66" s="1009"/>
      <c r="AN66" s="1009"/>
      <c r="AO66" s="1010"/>
      <c r="AP66" s="1014" t="s">
        <v>408</v>
      </c>
      <c r="AQ66" s="1015"/>
      <c r="AR66" s="1015"/>
      <c r="AS66" s="1015"/>
      <c r="AT66" s="1016"/>
      <c r="AU66" s="1014" t="s">
        <v>424</v>
      </c>
      <c r="AV66" s="1015"/>
      <c r="AW66" s="1015"/>
      <c r="AX66" s="1015"/>
      <c r="AY66" s="1016"/>
      <c r="AZ66" s="1014" t="s">
        <v>386</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0">
        <v>1</v>
      </c>
      <c r="B68" s="998" t="s">
        <v>591</v>
      </c>
      <c r="C68" s="999"/>
      <c r="D68" s="999"/>
      <c r="E68" s="999"/>
      <c r="F68" s="999"/>
      <c r="G68" s="999"/>
      <c r="H68" s="999"/>
      <c r="I68" s="999"/>
      <c r="J68" s="999"/>
      <c r="K68" s="999"/>
      <c r="L68" s="999"/>
      <c r="M68" s="999"/>
      <c r="N68" s="999"/>
      <c r="O68" s="999"/>
      <c r="P68" s="1000"/>
      <c r="Q68" s="1001">
        <v>1645</v>
      </c>
      <c r="R68" s="995"/>
      <c r="S68" s="995"/>
      <c r="T68" s="995"/>
      <c r="U68" s="995"/>
      <c r="V68" s="995">
        <v>1604</v>
      </c>
      <c r="W68" s="995"/>
      <c r="X68" s="995"/>
      <c r="Y68" s="995"/>
      <c r="Z68" s="995"/>
      <c r="AA68" s="995">
        <v>40</v>
      </c>
      <c r="AB68" s="995"/>
      <c r="AC68" s="995"/>
      <c r="AD68" s="995"/>
      <c r="AE68" s="995"/>
      <c r="AF68" s="995">
        <v>40</v>
      </c>
      <c r="AG68" s="995"/>
      <c r="AH68" s="995"/>
      <c r="AI68" s="995"/>
      <c r="AJ68" s="995"/>
      <c r="AK68" s="995"/>
      <c r="AL68" s="995"/>
      <c r="AM68" s="995"/>
      <c r="AN68" s="995"/>
      <c r="AO68" s="995"/>
      <c r="AP68" s="995"/>
      <c r="AQ68" s="995"/>
      <c r="AR68" s="995"/>
      <c r="AS68" s="995"/>
      <c r="AT68" s="995"/>
      <c r="AU68" s="995"/>
      <c r="AV68" s="995"/>
      <c r="AW68" s="995"/>
      <c r="AX68" s="995"/>
      <c r="AY68" s="995"/>
      <c r="AZ68" s="996" t="s">
        <v>596</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2">
        <v>2</v>
      </c>
      <c r="B69" s="987" t="s">
        <v>591</v>
      </c>
      <c r="C69" s="988"/>
      <c r="D69" s="988"/>
      <c r="E69" s="988"/>
      <c r="F69" s="988"/>
      <c r="G69" s="988"/>
      <c r="H69" s="988"/>
      <c r="I69" s="988"/>
      <c r="J69" s="988"/>
      <c r="K69" s="988"/>
      <c r="L69" s="988"/>
      <c r="M69" s="988"/>
      <c r="N69" s="988"/>
      <c r="O69" s="988"/>
      <c r="P69" s="989"/>
      <c r="Q69" s="990">
        <v>847072</v>
      </c>
      <c r="R69" s="984"/>
      <c r="S69" s="984"/>
      <c r="T69" s="984"/>
      <c r="U69" s="984"/>
      <c r="V69" s="984">
        <v>828353</v>
      </c>
      <c r="W69" s="984"/>
      <c r="X69" s="984"/>
      <c r="Y69" s="984"/>
      <c r="Z69" s="984"/>
      <c r="AA69" s="984">
        <v>18719</v>
      </c>
      <c r="AB69" s="984"/>
      <c r="AC69" s="984"/>
      <c r="AD69" s="984"/>
      <c r="AE69" s="984"/>
      <c r="AF69" s="984">
        <v>18719</v>
      </c>
      <c r="AG69" s="984"/>
      <c r="AH69" s="984"/>
      <c r="AI69" s="984"/>
      <c r="AJ69" s="984"/>
      <c r="AK69" s="984">
        <v>7694</v>
      </c>
      <c r="AL69" s="984"/>
      <c r="AM69" s="984"/>
      <c r="AN69" s="984"/>
      <c r="AO69" s="984"/>
      <c r="AP69" s="984"/>
      <c r="AQ69" s="984"/>
      <c r="AR69" s="984"/>
      <c r="AS69" s="984"/>
      <c r="AT69" s="984"/>
      <c r="AU69" s="984"/>
      <c r="AV69" s="984"/>
      <c r="AW69" s="984"/>
      <c r="AX69" s="984"/>
      <c r="AY69" s="984"/>
      <c r="AZ69" s="985" t="s">
        <v>597</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2">
        <v>3</v>
      </c>
      <c r="B70" s="987" t="s">
        <v>592</v>
      </c>
      <c r="C70" s="988"/>
      <c r="D70" s="988"/>
      <c r="E70" s="988"/>
      <c r="F70" s="988"/>
      <c r="G70" s="988"/>
      <c r="H70" s="988"/>
      <c r="I70" s="988"/>
      <c r="J70" s="988"/>
      <c r="K70" s="988"/>
      <c r="L70" s="988"/>
      <c r="M70" s="988"/>
      <c r="N70" s="988"/>
      <c r="O70" s="988"/>
      <c r="P70" s="989"/>
      <c r="Q70" s="990">
        <v>23479</v>
      </c>
      <c r="R70" s="984"/>
      <c r="S70" s="984"/>
      <c r="T70" s="984"/>
      <c r="U70" s="984"/>
      <c r="V70" s="984">
        <v>22911</v>
      </c>
      <c r="W70" s="984"/>
      <c r="X70" s="984"/>
      <c r="Y70" s="984"/>
      <c r="Z70" s="984"/>
      <c r="AA70" s="984">
        <v>568</v>
      </c>
      <c r="AB70" s="984"/>
      <c r="AC70" s="984"/>
      <c r="AD70" s="984"/>
      <c r="AE70" s="984"/>
      <c r="AF70" s="984">
        <v>568</v>
      </c>
      <c r="AG70" s="984"/>
      <c r="AH70" s="984"/>
      <c r="AI70" s="984"/>
      <c r="AJ70" s="984"/>
      <c r="AK70" s="984">
        <v>21</v>
      </c>
      <c r="AL70" s="984"/>
      <c r="AM70" s="984"/>
      <c r="AN70" s="984"/>
      <c r="AO70" s="984"/>
      <c r="AP70" s="984"/>
      <c r="AQ70" s="984"/>
      <c r="AR70" s="984"/>
      <c r="AS70" s="984"/>
      <c r="AT70" s="984"/>
      <c r="AU70" s="984"/>
      <c r="AV70" s="984"/>
      <c r="AW70" s="984"/>
      <c r="AX70" s="984"/>
      <c r="AY70" s="984"/>
      <c r="AZ70" s="985" t="s">
        <v>596</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2">
        <v>4</v>
      </c>
      <c r="B71" s="987" t="s">
        <v>592</v>
      </c>
      <c r="C71" s="988"/>
      <c r="D71" s="988"/>
      <c r="E71" s="988"/>
      <c r="F71" s="988"/>
      <c r="G71" s="988"/>
      <c r="H71" s="988"/>
      <c r="I71" s="988"/>
      <c r="J71" s="988"/>
      <c r="K71" s="988"/>
      <c r="L71" s="988"/>
      <c r="M71" s="988"/>
      <c r="N71" s="988"/>
      <c r="O71" s="988"/>
      <c r="P71" s="989"/>
      <c r="Q71" s="990">
        <v>205</v>
      </c>
      <c r="R71" s="984"/>
      <c r="S71" s="984"/>
      <c r="T71" s="984"/>
      <c r="U71" s="984"/>
      <c r="V71" s="984">
        <v>97</v>
      </c>
      <c r="W71" s="984"/>
      <c r="X71" s="984"/>
      <c r="Y71" s="984"/>
      <c r="Z71" s="984"/>
      <c r="AA71" s="984">
        <v>108</v>
      </c>
      <c r="AB71" s="984"/>
      <c r="AC71" s="984"/>
      <c r="AD71" s="984"/>
      <c r="AE71" s="984"/>
      <c r="AF71" s="984">
        <v>108</v>
      </c>
      <c r="AG71" s="984"/>
      <c r="AH71" s="984"/>
      <c r="AI71" s="984"/>
      <c r="AJ71" s="984"/>
      <c r="AK71" s="984"/>
      <c r="AL71" s="984"/>
      <c r="AM71" s="984"/>
      <c r="AN71" s="984"/>
      <c r="AO71" s="984"/>
      <c r="AP71" s="984"/>
      <c r="AQ71" s="984"/>
      <c r="AR71" s="984"/>
      <c r="AS71" s="984"/>
      <c r="AT71" s="984"/>
      <c r="AU71" s="984"/>
      <c r="AV71" s="984"/>
      <c r="AW71" s="984"/>
      <c r="AX71" s="984"/>
      <c r="AY71" s="984"/>
      <c r="AZ71" s="985" t="s">
        <v>598</v>
      </c>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2">
        <v>5</v>
      </c>
      <c r="B72" s="987" t="s">
        <v>593</v>
      </c>
      <c r="C72" s="988"/>
      <c r="D72" s="988"/>
      <c r="E72" s="988"/>
      <c r="F72" s="988"/>
      <c r="G72" s="988"/>
      <c r="H72" s="988"/>
      <c r="I72" s="988"/>
      <c r="J72" s="988"/>
      <c r="K72" s="988"/>
      <c r="L72" s="988"/>
      <c r="M72" s="988"/>
      <c r="N72" s="988"/>
      <c r="O72" s="988"/>
      <c r="P72" s="989"/>
      <c r="Q72" s="990">
        <v>321</v>
      </c>
      <c r="R72" s="984"/>
      <c r="S72" s="984"/>
      <c r="T72" s="984"/>
      <c r="U72" s="984"/>
      <c r="V72" s="984">
        <v>310</v>
      </c>
      <c r="W72" s="984"/>
      <c r="X72" s="984"/>
      <c r="Y72" s="984"/>
      <c r="Z72" s="984"/>
      <c r="AA72" s="984">
        <v>11</v>
      </c>
      <c r="AB72" s="984"/>
      <c r="AC72" s="984"/>
      <c r="AD72" s="984"/>
      <c r="AE72" s="984"/>
      <c r="AF72" s="984">
        <v>11</v>
      </c>
      <c r="AG72" s="984"/>
      <c r="AH72" s="984"/>
      <c r="AI72" s="984"/>
      <c r="AJ72" s="984"/>
      <c r="AK72" s="984">
        <v>3</v>
      </c>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2">
        <v>6</v>
      </c>
      <c r="B73" s="987" t="s">
        <v>594</v>
      </c>
      <c r="C73" s="988"/>
      <c r="D73" s="988"/>
      <c r="E73" s="988"/>
      <c r="F73" s="988"/>
      <c r="G73" s="988"/>
      <c r="H73" s="988"/>
      <c r="I73" s="988"/>
      <c r="J73" s="988"/>
      <c r="K73" s="988"/>
      <c r="L73" s="988"/>
      <c r="M73" s="988"/>
      <c r="N73" s="988"/>
      <c r="O73" s="988"/>
      <c r="P73" s="989"/>
      <c r="Q73" s="990">
        <v>3700</v>
      </c>
      <c r="R73" s="984"/>
      <c r="S73" s="984"/>
      <c r="T73" s="984"/>
      <c r="U73" s="984"/>
      <c r="V73" s="984">
        <v>3451</v>
      </c>
      <c r="W73" s="984"/>
      <c r="X73" s="984"/>
      <c r="Y73" s="984"/>
      <c r="Z73" s="984"/>
      <c r="AA73" s="984">
        <v>250</v>
      </c>
      <c r="AB73" s="984"/>
      <c r="AC73" s="984"/>
      <c r="AD73" s="984"/>
      <c r="AE73" s="984"/>
      <c r="AF73" s="984">
        <v>247</v>
      </c>
      <c r="AG73" s="984"/>
      <c r="AH73" s="984"/>
      <c r="AI73" s="984"/>
      <c r="AJ73" s="984"/>
      <c r="AK73" s="984"/>
      <c r="AL73" s="984"/>
      <c r="AM73" s="984"/>
      <c r="AN73" s="984"/>
      <c r="AO73" s="984"/>
      <c r="AP73" s="984">
        <v>2532</v>
      </c>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2">
        <v>7</v>
      </c>
      <c r="B74" s="987" t="s">
        <v>595</v>
      </c>
      <c r="C74" s="988"/>
      <c r="D74" s="988"/>
      <c r="E74" s="988"/>
      <c r="F74" s="988"/>
      <c r="G74" s="988"/>
      <c r="H74" s="988"/>
      <c r="I74" s="988"/>
      <c r="J74" s="988"/>
      <c r="K74" s="988"/>
      <c r="L74" s="988"/>
      <c r="M74" s="988"/>
      <c r="N74" s="988"/>
      <c r="O74" s="988"/>
      <c r="P74" s="989"/>
      <c r="Q74" s="990">
        <v>5422</v>
      </c>
      <c r="R74" s="984"/>
      <c r="S74" s="984"/>
      <c r="T74" s="984"/>
      <c r="U74" s="984"/>
      <c r="V74" s="984">
        <v>5339</v>
      </c>
      <c r="W74" s="984"/>
      <c r="X74" s="984"/>
      <c r="Y74" s="984"/>
      <c r="Z74" s="984"/>
      <c r="AA74" s="984">
        <v>83</v>
      </c>
      <c r="AB74" s="984"/>
      <c r="AC74" s="984"/>
      <c r="AD74" s="984"/>
      <c r="AE74" s="984"/>
      <c r="AF74" s="984">
        <v>83</v>
      </c>
      <c r="AG74" s="984"/>
      <c r="AH74" s="984"/>
      <c r="AI74" s="984"/>
      <c r="AJ74" s="984"/>
      <c r="AK74" s="984"/>
      <c r="AL74" s="984"/>
      <c r="AM74" s="984"/>
      <c r="AN74" s="984"/>
      <c r="AO74" s="984"/>
      <c r="AP74" s="984">
        <v>1432</v>
      </c>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4" t="s">
        <v>398</v>
      </c>
      <c r="B88" s="950" t="s">
        <v>425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398</v>
      </c>
      <c r="BR102" s="950" t="s">
        <v>426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431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433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434</v>
      </c>
      <c r="AB109" s="909"/>
      <c r="AC109" s="909"/>
      <c r="AD109" s="909"/>
      <c r="AE109" s="910"/>
      <c r="AF109" s="911" t="s">
        <v>435</v>
      </c>
      <c r="AG109" s="909"/>
      <c r="AH109" s="909"/>
      <c r="AI109" s="909"/>
      <c r="AJ109" s="910"/>
      <c r="AK109" s="911" t="s">
        <v>316</v>
      </c>
      <c r="AL109" s="909"/>
      <c r="AM109" s="909"/>
      <c r="AN109" s="909"/>
      <c r="AO109" s="910"/>
      <c r="AP109" s="911" t="s">
        <v>436</v>
      </c>
      <c r="AQ109" s="909"/>
      <c r="AR109" s="909"/>
      <c r="AS109" s="909"/>
      <c r="AT109" s="942"/>
      <c r="AU109" s="908" t="s">
        <v>433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434</v>
      </c>
      <c r="BR109" s="909"/>
      <c r="BS109" s="909"/>
      <c r="BT109" s="909"/>
      <c r="BU109" s="910"/>
      <c r="BV109" s="911" t="s">
        <v>435</v>
      </c>
      <c r="BW109" s="909"/>
      <c r="BX109" s="909"/>
      <c r="BY109" s="909"/>
      <c r="BZ109" s="910"/>
      <c r="CA109" s="911" t="s">
        <v>316</v>
      </c>
      <c r="CB109" s="909"/>
      <c r="CC109" s="909"/>
      <c r="CD109" s="909"/>
      <c r="CE109" s="910"/>
      <c r="CF109" s="949" t="s">
        <v>436</v>
      </c>
      <c r="CG109" s="949"/>
      <c r="CH109" s="949"/>
      <c r="CI109" s="949"/>
      <c r="CJ109" s="949"/>
      <c r="CK109" s="911" t="s">
        <v>437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434</v>
      </c>
      <c r="DH109" s="909"/>
      <c r="DI109" s="909"/>
      <c r="DJ109" s="909"/>
      <c r="DK109" s="910"/>
      <c r="DL109" s="911" t="s">
        <v>435</v>
      </c>
      <c r="DM109" s="909"/>
      <c r="DN109" s="909"/>
      <c r="DO109" s="909"/>
      <c r="DP109" s="910"/>
      <c r="DQ109" s="911" t="s">
        <v>316</v>
      </c>
      <c r="DR109" s="909"/>
      <c r="DS109" s="909"/>
      <c r="DT109" s="909"/>
      <c r="DU109" s="910"/>
      <c r="DV109" s="911" t="s">
        <v>436</v>
      </c>
      <c r="DW109" s="909"/>
      <c r="DX109" s="909"/>
      <c r="DY109" s="909"/>
      <c r="DZ109" s="942"/>
    </row>
    <row r="110" spans="1:131" s="224" customFormat="1" ht="26.25" customHeight="1">
      <c r="A110" s="820" t="s">
        <v>438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603687</v>
      </c>
      <c r="AB110" s="902"/>
      <c r="AC110" s="902"/>
      <c r="AD110" s="902"/>
      <c r="AE110" s="903"/>
      <c r="AF110" s="904">
        <v>580741</v>
      </c>
      <c r="AG110" s="902"/>
      <c r="AH110" s="902"/>
      <c r="AI110" s="902"/>
      <c r="AJ110" s="903"/>
      <c r="AK110" s="904">
        <v>626714</v>
      </c>
      <c r="AL110" s="902"/>
      <c r="AM110" s="902"/>
      <c r="AN110" s="902"/>
      <c r="AO110" s="903"/>
      <c r="AP110" s="905">
        <v>12.9</v>
      </c>
      <c r="AQ110" s="906"/>
      <c r="AR110" s="906"/>
      <c r="AS110" s="906"/>
      <c r="AT110" s="907"/>
      <c r="AU110" s="943" t="s">
        <v>76</v>
      </c>
      <c r="AV110" s="944"/>
      <c r="AW110" s="944"/>
      <c r="AX110" s="944"/>
      <c r="AY110" s="944"/>
      <c r="AZ110" s="873" t="s">
        <v>439</v>
      </c>
      <c r="BA110" s="821"/>
      <c r="BB110" s="821"/>
      <c r="BC110" s="821"/>
      <c r="BD110" s="821"/>
      <c r="BE110" s="821"/>
      <c r="BF110" s="821"/>
      <c r="BG110" s="821"/>
      <c r="BH110" s="821"/>
      <c r="BI110" s="821"/>
      <c r="BJ110" s="821"/>
      <c r="BK110" s="821"/>
      <c r="BL110" s="821"/>
      <c r="BM110" s="821"/>
      <c r="BN110" s="821"/>
      <c r="BO110" s="821"/>
      <c r="BP110" s="822"/>
      <c r="BQ110" s="874">
        <v>6311704</v>
      </c>
      <c r="BR110" s="855"/>
      <c r="BS110" s="855"/>
      <c r="BT110" s="855"/>
      <c r="BU110" s="855"/>
      <c r="BV110" s="855">
        <v>6126176</v>
      </c>
      <c r="BW110" s="855"/>
      <c r="BX110" s="855"/>
      <c r="BY110" s="855"/>
      <c r="BZ110" s="855"/>
      <c r="CA110" s="855">
        <v>5774930</v>
      </c>
      <c r="CB110" s="855"/>
      <c r="CC110" s="855"/>
      <c r="CD110" s="855"/>
      <c r="CE110" s="855"/>
      <c r="CF110" s="879">
        <v>118.5</v>
      </c>
      <c r="CG110" s="880"/>
      <c r="CH110" s="880"/>
      <c r="CI110" s="880"/>
      <c r="CJ110" s="880"/>
      <c r="CK110" s="939" t="s">
        <v>440</v>
      </c>
      <c r="CL110" s="832"/>
      <c r="CM110" s="873" t="s">
        <v>441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442</v>
      </c>
      <c r="DH110" s="855"/>
      <c r="DI110" s="855"/>
      <c r="DJ110" s="855"/>
      <c r="DK110" s="855"/>
      <c r="DL110" s="855" t="s">
        <v>442</v>
      </c>
      <c r="DM110" s="855"/>
      <c r="DN110" s="855"/>
      <c r="DO110" s="855"/>
      <c r="DP110" s="855"/>
      <c r="DQ110" s="855" t="s">
        <v>443</v>
      </c>
      <c r="DR110" s="855"/>
      <c r="DS110" s="855"/>
      <c r="DT110" s="855"/>
      <c r="DU110" s="855"/>
      <c r="DV110" s="856" t="s">
        <v>442</v>
      </c>
      <c r="DW110" s="856"/>
      <c r="DX110" s="856"/>
      <c r="DY110" s="856"/>
      <c r="DZ110" s="857"/>
    </row>
    <row r="111" spans="1:131" s="224" customFormat="1" ht="26.25" customHeight="1">
      <c r="A111" s="787" t="s">
        <v>444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443</v>
      </c>
      <c r="AB111" s="932"/>
      <c r="AC111" s="932"/>
      <c r="AD111" s="932"/>
      <c r="AE111" s="933"/>
      <c r="AF111" s="934" t="s">
        <v>442</v>
      </c>
      <c r="AG111" s="932"/>
      <c r="AH111" s="932"/>
      <c r="AI111" s="932"/>
      <c r="AJ111" s="933"/>
      <c r="AK111" s="934" t="s">
        <v>442</v>
      </c>
      <c r="AL111" s="932"/>
      <c r="AM111" s="932"/>
      <c r="AN111" s="932"/>
      <c r="AO111" s="933"/>
      <c r="AP111" s="935" t="s">
        <v>442</v>
      </c>
      <c r="AQ111" s="936"/>
      <c r="AR111" s="936"/>
      <c r="AS111" s="936"/>
      <c r="AT111" s="937"/>
      <c r="AU111" s="945"/>
      <c r="AV111" s="946"/>
      <c r="AW111" s="946"/>
      <c r="AX111" s="946"/>
      <c r="AY111" s="946"/>
      <c r="AZ111" s="828" t="s">
        <v>445</v>
      </c>
      <c r="BA111" s="765"/>
      <c r="BB111" s="765"/>
      <c r="BC111" s="765"/>
      <c r="BD111" s="765"/>
      <c r="BE111" s="765"/>
      <c r="BF111" s="765"/>
      <c r="BG111" s="765"/>
      <c r="BH111" s="765"/>
      <c r="BI111" s="765"/>
      <c r="BJ111" s="765"/>
      <c r="BK111" s="765"/>
      <c r="BL111" s="765"/>
      <c r="BM111" s="765"/>
      <c r="BN111" s="765"/>
      <c r="BO111" s="765"/>
      <c r="BP111" s="766"/>
      <c r="BQ111" s="829" t="s">
        <v>446</v>
      </c>
      <c r="BR111" s="830"/>
      <c r="BS111" s="830"/>
      <c r="BT111" s="830"/>
      <c r="BU111" s="830"/>
      <c r="BV111" s="830" t="s">
        <v>446</v>
      </c>
      <c r="BW111" s="830"/>
      <c r="BX111" s="830"/>
      <c r="BY111" s="830"/>
      <c r="BZ111" s="830"/>
      <c r="CA111" s="830" t="s">
        <v>446</v>
      </c>
      <c r="CB111" s="830"/>
      <c r="CC111" s="830"/>
      <c r="CD111" s="830"/>
      <c r="CE111" s="830"/>
      <c r="CF111" s="888" t="s">
        <v>446</v>
      </c>
      <c r="CG111" s="889"/>
      <c r="CH111" s="889"/>
      <c r="CI111" s="889"/>
      <c r="CJ111" s="889"/>
      <c r="CK111" s="940"/>
      <c r="CL111" s="834"/>
      <c r="CM111" s="828" t="s">
        <v>447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446</v>
      </c>
      <c r="DH111" s="830"/>
      <c r="DI111" s="830"/>
      <c r="DJ111" s="830"/>
      <c r="DK111" s="830"/>
      <c r="DL111" s="830" t="s">
        <v>448</v>
      </c>
      <c r="DM111" s="830"/>
      <c r="DN111" s="830"/>
      <c r="DO111" s="830"/>
      <c r="DP111" s="830"/>
      <c r="DQ111" s="830" t="s">
        <v>446</v>
      </c>
      <c r="DR111" s="830"/>
      <c r="DS111" s="830"/>
      <c r="DT111" s="830"/>
      <c r="DU111" s="830"/>
      <c r="DV111" s="807" t="s">
        <v>446</v>
      </c>
      <c r="DW111" s="807"/>
      <c r="DX111" s="807"/>
      <c r="DY111" s="807"/>
      <c r="DZ111" s="808"/>
    </row>
    <row r="112" spans="1:131" s="224" customFormat="1" ht="26.25" customHeight="1">
      <c r="A112" s="925" t="s">
        <v>449</v>
      </c>
      <c r="B112" s="926"/>
      <c r="C112" s="765" t="s">
        <v>450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448</v>
      </c>
      <c r="AB112" s="793"/>
      <c r="AC112" s="793"/>
      <c r="AD112" s="793"/>
      <c r="AE112" s="794"/>
      <c r="AF112" s="795" t="s">
        <v>448</v>
      </c>
      <c r="AG112" s="793"/>
      <c r="AH112" s="793"/>
      <c r="AI112" s="793"/>
      <c r="AJ112" s="794"/>
      <c r="AK112" s="795" t="s">
        <v>448</v>
      </c>
      <c r="AL112" s="793"/>
      <c r="AM112" s="793"/>
      <c r="AN112" s="793"/>
      <c r="AO112" s="794"/>
      <c r="AP112" s="837" t="s">
        <v>448</v>
      </c>
      <c r="AQ112" s="838"/>
      <c r="AR112" s="838"/>
      <c r="AS112" s="838"/>
      <c r="AT112" s="839"/>
      <c r="AU112" s="945"/>
      <c r="AV112" s="946"/>
      <c r="AW112" s="946"/>
      <c r="AX112" s="946"/>
      <c r="AY112" s="946"/>
      <c r="AZ112" s="828" t="s">
        <v>451</v>
      </c>
      <c r="BA112" s="765"/>
      <c r="BB112" s="765"/>
      <c r="BC112" s="765"/>
      <c r="BD112" s="765"/>
      <c r="BE112" s="765"/>
      <c r="BF112" s="765"/>
      <c r="BG112" s="765"/>
      <c r="BH112" s="765"/>
      <c r="BI112" s="765"/>
      <c r="BJ112" s="765"/>
      <c r="BK112" s="765"/>
      <c r="BL112" s="765"/>
      <c r="BM112" s="765"/>
      <c r="BN112" s="765"/>
      <c r="BO112" s="765"/>
      <c r="BP112" s="766"/>
      <c r="BQ112" s="829">
        <v>1601965</v>
      </c>
      <c r="BR112" s="830"/>
      <c r="BS112" s="830"/>
      <c r="BT112" s="830"/>
      <c r="BU112" s="830"/>
      <c r="BV112" s="830">
        <v>1101101</v>
      </c>
      <c r="BW112" s="830"/>
      <c r="BX112" s="830"/>
      <c r="BY112" s="830"/>
      <c r="BZ112" s="830"/>
      <c r="CA112" s="830">
        <v>860977</v>
      </c>
      <c r="CB112" s="830"/>
      <c r="CC112" s="830"/>
      <c r="CD112" s="830"/>
      <c r="CE112" s="830"/>
      <c r="CF112" s="888">
        <v>17.7</v>
      </c>
      <c r="CG112" s="889"/>
      <c r="CH112" s="889"/>
      <c r="CI112" s="889"/>
      <c r="CJ112" s="889"/>
      <c r="CK112" s="940"/>
      <c r="CL112" s="834"/>
      <c r="CM112" s="828" t="s">
        <v>452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448</v>
      </c>
      <c r="DH112" s="830"/>
      <c r="DI112" s="830"/>
      <c r="DJ112" s="830"/>
      <c r="DK112" s="830"/>
      <c r="DL112" s="830" t="s">
        <v>446</v>
      </c>
      <c r="DM112" s="830"/>
      <c r="DN112" s="830"/>
      <c r="DO112" s="830"/>
      <c r="DP112" s="830"/>
      <c r="DQ112" s="830" t="s">
        <v>448</v>
      </c>
      <c r="DR112" s="830"/>
      <c r="DS112" s="830"/>
      <c r="DT112" s="830"/>
      <c r="DU112" s="830"/>
      <c r="DV112" s="807" t="s">
        <v>448</v>
      </c>
      <c r="DW112" s="807"/>
      <c r="DX112" s="807"/>
      <c r="DY112" s="807"/>
      <c r="DZ112" s="808"/>
    </row>
    <row r="113" spans="1:130" s="224" customFormat="1" ht="26.25" customHeight="1">
      <c r="A113" s="927"/>
      <c r="B113" s="928"/>
      <c r="C113" s="765" t="s">
        <v>453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72100</v>
      </c>
      <c r="AB113" s="932"/>
      <c r="AC113" s="932"/>
      <c r="AD113" s="932"/>
      <c r="AE113" s="933"/>
      <c r="AF113" s="934">
        <v>70813</v>
      </c>
      <c r="AG113" s="932"/>
      <c r="AH113" s="932"/>
      <c r="AI113" s="932"/>
      <c r="AJ113" s="933"/>
      <c r="AK113" s="934">
        <v>57862</v>
      </c>
      <c r="AL113" s="932"/>
      <c r="AM113" s="932"/>
      <c r="AN113" s="932"/>
      <c r="AO113" s="933"/>
      <c r="AP113" s="935">
        <v>1.2</v>
      </c>
      <c r="AQ113" s="936"/>
      <c r="AR113" s="936"/>
      <c r="AS113" s="936"/>
      <c r="AT113" s="937"/>
      <c r="AU113" s="945"/>
      <c r="AV113" s="946"/>
      <c r="AW113" s="946"/>
      <c r="AX113" s="946"/>
      <c r="AY113" s="946"/>
      <c r="AZ113" s="828" t="s">
        <v>454</v>
      </c>
      <c r="BA113" s="765"/>
      <c r="BB113" s="765"/>
      <c r="BC113" s="765"/>
      <c r="BD113" s="765"/>
      <c r="BE113" s="765"/>
      <c r="BF113" s="765"/>
      <c r="BG113" s="765"/>
      <c r="BH113" s="765"/>
      <c r="BI113" s="765"/>
      <c r="BJ113" s="765"/>
      <c r="BK113" s="765"/>
      <c r="BL113" s="765"/>
      <c r="BM113" s="765"/>
      <c r="BN113" s="765"/>
      <c r="BO113" s="765"/>
      <c r="BP113" s="766"/>
      <c r="BQ113" s="829">
        <v>287217</v>
      </c>
      <c r="BR113" s="830"/>
      <c r="BS113" s="830"/>
      <c r="BT113" s="830"/>
      <c r="BU113" s="830"/>
      <c r="BV113" s="830">
        <v>306163</v>
      </c>
      <c r="BW113" s="830"/>
      <c r="BX113" s="830"/>
      <c r="BY113" s="830"/>
      <c r="BZ113" s="830"/>
      <c r="CA113" s="830">
        <v>303336</v>
      </c>
      <c r="CB113" s="830"/>
      <c r="CC113" s="830"/>
      <c r="CD113" s="830"/>
      <c r="CE113" s="830"/>
      <c r="CF113" s="888">
        <v>6.2</v>
      </c>
      <c r="CG113" s="889"/>
      <c r="CH113" s="889"/>
      <c r="CI113" s="889"/>
      <c r="CJ113" s="889"/>
      <c r="CK113" s="940"/>
      <c r="CL113" s="834"/>
      <c r="CM113" s="828" t="s">
        <v>455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448</v>
      </c>
      <c r="DH113" s="793"/>
      <c r="DI113" s="793"/>
      <c r="DJ113" s="793"/>
      <c r="DK113" s="794"/>
      <c r="DL113" s="795" t="s">
        <v>448</v>
      </c>
      <c r="DM113" s="793"/>
      <c r="DN113" s="793"/>
      <c r="DO113" s="793"/>
      <c r="DP113" s="794"/>
      <c r="DQ113" s="795" t="s">
        <v>448</v>
      </c>
      <c r="DR113" s="793"/>
      <c r="DS113" s="793"/>
      <c r="DT113" s="793"/>
      <c r="DU113" s="794"/>
      <c r="DV113" s="837" t="s">
        <v>448</v>
      </c>
      <c r="DW113" s="838"/>
      <c r="DX113" s="838"/>
      <c r="DY113" s="838"/>
      <c r="DZ113" s="839"/>
    </row>
    <row r="114" spans="1:130" s="224" customFormat="1" ht="26.25" customHeight="1">
      <c r="A114" s="927"/>
      <c r="B114" s="928"/>
      <c r="C114" s="765" t="s">
        <v>456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20984</v>
      </c>
      <c r="AB114" s="793"/>
      <c r="AC114" s="793"/>
      <c r="AD114" s="793"/>
      <c r="AE114" s="794"/>
      <c r="AF114" s="795">
        <v>27323</v>
      </c>
      <c r="AG114" s="793"/>
      <c r="AH114" s="793"/>
      <c r="AI114" s="793"/>
      <c r="AJ114" s="794"/>
      <c r="AK114" s="795">
        <v>26437</v>
      </c>
      <c r="AL114" s="793"/>
      <c r="AM114" s="793"/>
      <c r="AN114" s="793"/>
      <c r="AO114" s="794"/>
      <c r="AP114" s="837">
        <v>0.5</v>
      </c>
      <c r="AQ114" s="838"/>
      <c r="AR114" s="838"/>
      <c r="AS114" s="838"/>
      <c r="AT114" s="839"/>
      <c r="AU114" s="945"/>
      <c r="AV114" s="946"/>
      <c r="AW114" s="946"/>
      <c r="AX114" s="946"/>
      <c r="AY114" s="946"/>
      <c r="AZ114" s="828" t="s">
        <v>457</v>
      </c>
      <c r="BA114" s="765"/>
      <c r="BB114" s="765"/>
      <c r="BC114" s="765"/>
      <c r="BD114" s="765"/>
      <c r="BE114" s="765"/>
      <c r="BF114" s="765"/>
      <c r="BG114" s="765"/>
      <c r="BH114" s="765"/>
      <c r="BI114" s="765"/>
      <c r="BJ114" s="765"/>
      <c r="BK114" s="765"/>
      <c r="BL114" s="765"/>
      <c r="BM114" s="765"/>
      <c r="BN114" s="765"/>
      <c r="BO114" s="765"/>
      <c r="BP114" s="766"/>
      <c r="BQ114" s="829">
        <v>1335953</v>
      </c>
      <c r="BR114" s="830"/>
      <c r="BS114" s="830"/>
      <c r="BT114" s="830"/>
      <c r="BU114" s="830"/>
      <c r="BV114" s="830">
        <v>1323724</v>
      </c>
      <c r="BW114" s="830"/>
      <c r="BX114" s="830"/>
      <c r="BY114" s="830"/>
      <c r="BZ114" s="830"/>
      <c r="CA114" s="830">
        <v>1324617</v>
      </c>
      <c r="CB114" s="830"/>
      <c r="CC114" s="830"/>
      <c r="CD114" s="830"/>
      <c r="CE114" s="830"/>
      <c r="CF114" s="888">
        <v>27.2</v>
      </c>
      <c r="CG114" s="889"/>
      <c r="CH114" s="889"/>
      <c r="CI114" s="889"/>
      <c r="CJ114" s="889"/>
      <c r="CK114" s="940"/>
      <c r="CL114" s="834"/>
      <c r="CM114" s="828" t="s">
        <v>458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446</v>
      </c>
      <c r="DH114" s="793"/>
      <c r="DI114" s="793"/>
      <c r="DJ114" s="793"/>
      <c r="DK114" s="794"/>
      <c r="DL114" s="795" t="s">
        <v>446</v>
      </c>
      <c r="DM114" s="793"/>
      <c r="DN114" s="793"/>
      <c r="DO114" s="793"/>
      <c r="DP114" s="794"/>
      <c r="DQ114" s="795" t="s">
        <v>448</v>
      </c>
      <c r="DR114" s="793"/>
      <c r="DS114" s="793"/>
      <c r="DT114" s="793"/>
      <c r="DU114" s="794"/>
      <c r="DV114" s="837" t="s">
        <v>448</v>
      </c>
      <c r="DW114" s="838"/>
      <c r="DX114" s="838"/>
      <c r="DY114" s="838"/>
      <c r="DZ114" s="839"/>
    </row>
    <row r="115" spans="1:130" s="224" customFormat="1" ht="26.25" customHeight="1">
      <c r="A115" s="927"/>
      <c r="B115" s="928"/>
      <c r="C115" s="765" t="s">
        <v>459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v>
      </c>
      <c r="AB115" s="932"/>
      <c r="AC115" s="932"/>
      <c r="AD115" s="932"/>
      <c r="AE115" s="933"/>
      <c r="AF115" s="934">
        <v>6</v>
      </c>
      <c r="AG115" s="932"/>
      <c r="AH115" s="932"/>
      <c r="AI115" s="932"/>
      <c r="AJ115" s="933"/>
      <c r="AK115" s="934">
        <v>7</v>
      </c>
      <c r="AL115" s="932"/>
      <c r="AM115" s="932"/>
      <c r="AN115" s="932"/>
      <c r="AO115" s="933"/>
      <c r="AP115" s="935">
        <v>0</v>
      </c>
      <c r="AQ115" s="936"/>
      <c r="AR115" s="936"/>
      <c r="AS115" s="936"/>
      <c r="AT115" s="937"/>
      <c r="AU115" s="945"/>
      <c r="AV115" s="946"/>
      <c r="AW115" s="946"/>
      <c r="AX115" s="946"/>
      <c r="AY115" s="946"/>
      <c r="AZ115" s="828" t="s">
        <v>460</v>
      </c>
      <c r="BA115" s="765"/>
      <c r="BB115" s="765"/>
      <c r="BC115" s="765"/>
      <c r="BD115" s="765"/>
      <c r="BE115" s="765"/>
      <c r="BF115" s="765"/>
      <c r="BG115" s="765"/>
      <c r="BH115" s="765"/>
      <c r="BI115" s="765"/>
      <c r="BJ115" s="765"/>
      <c r="BK115" s="765"/>
      <c r="BL115" s="765"/>
      <c r="BM115" s="765"/>
      <c r="BN115" s="765"/>
      <c r="BO115" s="765"/>
      <c r="BP115" s="766"/>
      <c r="BQ115" s="829" t="s">
        <v>448</v>
      </c>
      <c r="BR115" s="830"/>
      <c r="BS115" s="830"/>
      <c r="BT115" s="830"/>
      <c r="BU115" s="830"/>
      <c r="BV115" s="830" t="s">
        <v>448</v>
      </c>
      <c r="BW115" s="830"/>
      <c r="BX115" s="830"/>
      <c r="BY115" s="830"/>
      <c r="BZ115" s="830"/>
      <c r="CA115" s="830" t="s">
        <v>448</v>
      </c>
      <c r="CB115" s="830"/>
      <c r="CC115" s="830"/>
      <c r="CD115" s="830"/>
      <c r="CE115" s="830"/>
      <c r="CF115" s="888" t="s">
        <v>448</v>
      </c>
      <c r="CG115" s="889"/>
      <c r="CH115" s="889"/>
      <c r="CI115" s="889"/>
      <c r="CJ115" s="889"/>
      <c r="CK115" s="940"/>
      <c r="CL115" s="834"/>
      <c r="CM115" s="828" t="s">
        <v>461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448</v>
      </c>
      <c r="DH115" s="793"/>
      <c r="DI115" s="793"/>
      <c r="DJ115" s="793"/>
      <c r="DK115" s="794"/>
      <c r="DL115" s="795" t="s">
        <v>448</v>
      </c>
      <c r="DM115" s="793"/>
      <c r="DN115" s="793"/>
      <c r="DO115" s="793"/>
      <c r="DP115" s="794"/>
      <c r="DQ115" s="795" t="s">
        <v>448</v>
      </c>
      <c r="DR115" s="793"/>
      <c r="DS115" s="793"/>
      <c r="DT115" s="793"/>
      <c r="DU115" s="794"/>
      <c r="DV115" s="837" t="s">
        <v>448</v>
      </c>
      <c r="DW115" s="838"/>
      <c r="DX115" s="838"/>
      <c r="DY115" s="838"/>
      <c r="DZ115" s="839"/>
    </row>
    <row r="116" spans="1:130" s="224" customFormat="1" ht="26.25" customHeight="1">
      <c r="A116" s="929"/>
      <c r="B116" s="930"/>
      <c r="C116" s="852" t="s">
        <v>462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135</v>
      </c>
      <c r="AB116" s="793"/>
      <c r="AC116" s="793"/>
      <c r="AD116" s="793"/>
      <c r="AE116" s="794"/>
      <c r="AF116" s="795" t="s">
        <v>448</v>
      </c>
      <c r="AG116" s="793"/>
      <c r="AH116" s="793"/>
      <c r="AI116" s="793"/>
      <c r="AJ116" s="794"/>
      <c r="AK116" s="795" t="s">
        <v>448</v>
      </c>
      <c r="AL116" s="793"/>
      <c r="AM116" s="793"/>
      <c r="AN116" s="793"/>
      <c r="AO116" s="794"/>
      <c r="AP116" s="837" t="s">
        <v>448</v>
      </c>
      <c r="AQ116" s="838"/>
      <c r="AR116" s="838"/>
      <c r="AS116" s="838"/>
      <c r="AT116" s="839"/>
      <c r="AU116" s="945"/>
      <c r="AV116" s="946"/>
      <c r="AW116" s="946"/>
      <c r="AX116" s="946"/>
      <c r="AY116" s="946"/>
      <c r="AZ116" s="922" t="s">
        <v>463</v>
      </c>
      <c r="BA116" s="923"/>
      <c r="BB116" s="923"/>
      <c r="BC116" s="923"/>
      <c r="BD116" s="923"/>
      <c r="BE116" s="923"/>
      <c r="BF116" s="923"/>
      <c r="BG116" s="923"/>
      <c r="BH116" s="923"/>
      <c r="BI116" s="923"/>
      <c r="BJ116" s="923"/>
      <c r="BK116" s="923"/>
      <c r="BL116" s="923"/>
      <c r="BM116" s="923"/>
      <c r="BN116" s="923"/>
      <c r="BO116" s="923"/>
      <c r="BP116" s="924"/>
      <c r="BQ116" s="829" t="s">
        <v>448</v>
      </c>
      <c r="BR116" s="830"/>
      <c r="BS116" s="830"/>
      <c r="BT116" s="830"/>
      <c r="BU116" s="830"/>
      <c r="BV116" s="830" t="s">
        <v>448</v>
      </c>
      <c r="BW116" s="830"/>
      <c r="BX116" s="830"/>
      <c r="BY116" s="830"/>
      <c r="BZ116" s="830"/>
      <c r="CA116" s="830" t="s">
        <v>446</v>
      </c>
      <c r="CB116" s="830"/>
      <c r="CC116" s="830"/>
      <c r="CD116" s="830"/>
      <c r="CE116" s="830"/>
      <c r="CF116" s="888" t="s">
        <v>448</v>
      </c>
      <c r="CG116" s="889"/>
      <c r="CH116" s="889"/>
      <c r="CI116" s="889"/>
      <c r="CJ116" s="889"/>
      <c r="CK116" s="940"/>
      <c r="CL116" s="834"/>
      <c r="CM116" s="828" t="s">
        <v>464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448</v>
      </c>
      <c r="DH116" s="793"/>
      <c r="DI116" s="793"/>
      <c r="DJ116" s="793"/>
      <c r="DK116" s="794"/>
      <c r="DL116" s="795" t="s">
        <v>448</v>
      </c>
      <c r="DM116" s="793"/>
      <c r="DN116" s="793"/>
      <c r="DO116" s="793"/>
      <c r="DP116" s="794"/>
      <c r="DQ116" s="795" t="s">
        <v>446</v>
      </c>
      <c r="DR116" s="793"/>
      <c r="DS116" s="793"/>
      <c r="DT116" s="793"/>
      <c r="DU116" s="794"/>
      <c r="DV116" s="837" t="s">
        <v>448</v>
      </c>
      <c r="DW116" s="838"/>
      <c r="DX116" s="838"/>
      <c r="DY116" s="838"/>
      <c r="DZ116" s="839"/>
    </row>
    <row r="117" spans="1:130" s="224" customFormat="1" ht="26.25" customHeight="1">
      <c r="A117" s="908" t="s">
        <v>192</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465</v>
      </c>
      <c r="Z117" s="910"/>
      <c r="AA117" s="915">
        <v>696912</v>
      </c>
      <c r="AB117" s="916"/>
      <c r="AC117" s="916"/>
      <c r="AD117" s="916"/>
      <c r="AE117" s="917"/>
      <c r="AF117" s="918">
        <v>678883</v>
      </c>
      <c r="AG117" s="916"/>
      <c r="AH117" s="916"/>
      <c r="AI117" s="916"/>
      <c r="AJ117" s="917"/>
      <c r="AK117" s="918">
        <v>711020</v>
      </c>
      <c r="AL117" s="916"/>
      <c r="AM117" s="916"/>
      <c r="AN117" s="916"/>
      <c r="AO117" s="917"/>
      <c r="AP117" s="919"/>
      <c r="AQ117" s="920"/>
      <c r="AR117" s="920"/>
      <c r="AS117" s="920"/>
      <c r="AT117" s="921"/>
      <c r="AU117" s="945"/>
      <c r="AV117" s="946"/>
      <c r="AW117" s="946"/>
      <c r="AX117" s="946"/>
      <c r="AY117" s="946"/>
      <c r="AZ117" s="876" t="s">
        <v>466</v>
      </c>
      <c r="BA117" s="877"/>
      <c r="BB117" s="877"/>
      <c r="BC117" s="877"/>
      <c r="BD117" s="877"/>
      <c r="BE117" s="877"/>
      <c r="BF117" s="877"/>
      <c r="BG117" s="877"/>
      <c r="BH117" s="877"/>
      <c r="BI117" s="877"/>
      <c r="BJ117" s="877"/>
      <c r="BK117" s="877"/>
      <c r="BL117" s="877"/>
      <c r="BM117" s="877"/>
      <c r="BN117" s="877"/>
      <c r="BO117" s="877"/>
      <c r="BP117" s="878"/>
      <c r="BQ117" s="829" t="s">
        <v>467</v>
      </c>
      <c r="BR117" s="830"/>
      <c r="BS117" s="830"/>
      <c r="BT117" s="830"/>
      <c r="BU117" s="830"/>
      <c r="BV117" s="830" t="s">
        <v>468</v>
      </c>
      <c r="BW117" s="830"/>
      <c r="BX117" s="830"/>
      <c r="BY117" s="830"/>
      <c r="BZ117" s="830"/>
      <c r="CA117" s="830" t="s">
        <v>468</v>
      </c>
      <c r="CB117" s="830"/>
      <c r="CC117" s="830"/>
      <c r="CD117" s="830"/>
      <c r="CE117" s="830"/>
      <c r="CF117" s="888" t="s">
        <v>468</v>
      </c>
      <c r="CG117" s="889"/>
      <c r="CH117" s="889"/>
      <c r="CI117" s="889"/>
      <c r="CJ117" s="889"/>
      <c r="CK117" s="940"/>
      <c r="CL117" s="834"/>
      <c r="CM117" s="828" t="s">
        <v>469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468</v>
      </c>
      <c r="DH117" s="793"/>
      <c r="DI117" s="793"/>
      <c r="DJ117" s="793"/>
      <c r="DK117" s="794"/>
      <c r="DL117" s="795" t="s">
        <v>470</v>
      </c>
      <c r="DM117" s="793"/>
      <c r="DN117" s="793"/>
      <c r="DO117" s="793"/>
      <c r="DP117" s="794"/>
      <c r="DQ117" s="795" t="s">
        <v>467</v>
      </c>
      <c r="DR117" s="793"/>
      <c r="DS117" s="793"/>
      <c r="DT117" s="793"/>
      <c r="DU117" s="794"/>
      <c r="DV117" s="837" t="s">
        <v>468</v>
      </c>
      <c r="DW117" s="838"/>
      <c r="DX117" s="838"/>
      <c r="DY117" s="838"/>
      <c r="DZ117" s="839"/>
    </row>
    <row r="118" spans="1:130" s="224" customFormat="1" ht="26.25" customHeight="1">
      <c r="A118" s="908" t="s">
        <v>437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434</v>
      </c>
      <c r="AB118" s="909"/>
      <c r="AC118" s="909"/>
      <c r="AD118" s="909"/>
      <c r="AE118" s="910"/>
      <c r="AF118" s="911" t="s">
        <v>435</v>
      </c>
      <c r="AG118" s="909"/>
      <c r="AH118" s="909"/>
      <c r="AI118" s="909"/>
      <c r="AJ118" s="910"/>
      <c r="AK118" s="911" t="s">
        <v>316</v>
      </c>
      <c r="AL118" s="909"/>
      <c r="AM118" s="909"/>
      <c r="AN118" s="909"/>
      <c r="AO118" s="910"/>
      <c r="AP118" s="912" t="s">
        <v>436</v>
      </c>
      <c r="AQ118" s="913"/>
      <c r="AR118" s="913"/>
      <c r="AS118" s="913"/>
      <c r="AT118" s="914"/>
      <c r="AU118" s="945"/>
      <c r="AV118" s="946"/>
      <c r="AW118" s="946"/>
      <c r="AX118" s="946"/>
      <c r="AY118" s="946"/>
      <c r="AZ118" s="851" t="s">
        <v>471</v>
      </c>
      <c r="BA118" s="852"/>
      <c r="BB118" s="852"/>
      <c r="BC118" s="852"/>
      <c r="BD118" s="852"/>
      <c r="BE118" s="852"/>
      <c r="BF118" s="852"/>
      <c r="BG118" s="852"/>
      <c r="BH118" s="852"/>
      <c r="BI118" s="852"/>
      <c r="BJ118" s="852"/>
      <c r="BK118" s="852"/>
      <c r="BL118" s="852"/>
      <c r="BM118" s="852"/>
      <c r="BN118" s="852"/>
      <c r="BO118" s="852"/>
      <c r="BP118" s="853"/>
      <c r="BQ118" s="892" t="s">
        <v>467</v>
      </c>
      <c r="BR118" s="858"/>
      <c r="BS118" s="858"/>
      <c r="BT118" s="858"/>
      <c r="BU118" s="858"/>
      <c r="BV118" s="858" t="s">
        <v>468</v>
      </c>
      <c r="BW118" s="858"/>
      <c r="BX118" s="858"/>
      <c r="BY118" s="858"/>
      <c r="BZ118" s="858"/>
      <c r="CA118" s="858" t="s">
        <v>468</v>
      </c>
      <c r="CB118" s="858"/>
      <c r="CC118" s="858"/>
      <c r="CD118" s="858"/>
      <c r="CE118" s="858"/>
      <c r="CF118" s="888" t="s">
        <v>468</v>
      </c>
      <c r="CG118" s="889"/>
      <c r="CH118" s="889"/>
      <c r="CI118" s="889"/>
      <c r="CJ118" s="889"/>
      <c r="CK118" s="940"/>
      <c r="CL118" s="834"/>
      <c r="CM118" s="828" t="s">
        <v>472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468</v>
      </c>
      <c r="DH118" s="793"/>
      <c r="DI118" s="793"/>
      <c r="DJ118" s="793"/>
      <c r="DK118" s="794"/>
      <c r="DL118" s="795" t="s">
        <v>468</v>
      </c>
      <c r="DM118" s="793"/>
      <c r="DN118" s="793"/>
      <c r="DO118" s="793"/>
      <c r="DP118" s="794"/>
      <c r="DQ118" s="795" t="s">
        <v>468</v>
      </c>
      <c r="DR118" s="793"/>
      <c r="DS118" s="793"/>
      <c r="DT118" s="793"/>
      <c r="DU118" s="794"/>
      <c r="DV118" s="837" t="s">
        <v>468</v>
      </c>
      <c r="DW118" s="838"/>
      <c r="DX118" s="838"/>
      <c r="DY118" s="838"/>
      <c r="DZ118" s="839"/>
    </row>
    <row r="119" spans="1:130" s="224" customFormat="1" ht="26.25" customHeight="1">
      <c r="A119" s="831" t="s">
        <v>440</v>
      </c>
      <c r="B119" s="832"/>
      <c r="C119" s="873" t="s">
        <v>441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468</v>
      </c>
      <c r="AB119" s="902"/>
      <c r="AC119" s="902"/>
      <c r="AD119" s="902"/>
      <c r="AE119" s="903"/>
      <c r="AF119" s="904" t="s">
        <v>467</v>
      </c>
      <c r="AG119" s="902"/>
      <c r="AH119" s="902"/>
      <c r="AI119" s="902"/>
      <c r="AJ119" s="903"/>
      <c r="AK119" s="904" t="s">
        <v>468</v>
      </c>
      <c r="AL119" s="902"/>
      <c r="AM119" s="902"/>
      <c r="AN119" s="902"/>
      <c r="AO119" s="903"/>
      <c r="AP119" s="905" t="s">
        <v>468</v>
      </c>
      <c r="AQ119" s="906"/>
      <c r="AR119" s="906"/>
      <c r="AS119" s="906"/>
      <c r="AT119" s="907"/>
      <c r="AU119" s="947"/>
      <c r="AV119" s="948"/>
      <c r="AW119" s="948"/>
      <c r="AX119" s="948"/>
      <c r="AY119" s="948"/>
      <c r="AZ119" s="245" t="s">
        <v>192</v>
      </c>
      <c r="BA119" s="245"/>
      <c r="BB119" s="245"/>
      <c r="BC119" s="245"/>
      <c r="BD119" s="245"/>
      <c r="BE119" s="245"/>
      <c r="BF119" s="245"/>
      <c r="BG119" s="245"/>
      <c r="BH119" s="245"/>
      <c r="BI119" s="245"/>
      <c r="BJ119" s="245"/>
      <c r="BK119" s="245"/>
      <c r="BL119" s="245"/>
      <c r="BM119" s="245"/>
      <c r="BN119" s="245"/>
      <c r="BO119" s="890" t="s">
        <v>473</v>
      </c>
      <c r="BP119" s="891"/>
      <c r="BQ119" s="892">
        <v>9536839</v>
      </c>
      <c r="BR119" s="858"/>
      <c r="BS119" s="858"/>
      <c r="BT119" s="858"/>
      <c r="BU119" s="858"/>
      <c r="BV119" s="858">
        <v>8857164</v>
      </c>
      <c r="BW119" s="858"/>
      <c r="BX119" s="858"/>
      <c r="BY119" s="858"/>
      <c r="BZ119" s="858"/>
      <c r="CA119" s="858">
        <v>8263860</v>
      </c>
      <c r="CB119" s="858"/>
      <c r="CC119" s="858"/>
      <c r="CD119" s="858"/>
      <c r="CE119" s="858"/>
      <c r="CF119" s="761"/>
      <c r="CG119" s="762"/>
      <c r="CH119" s="762"/>
      <c r="CI119" s="762"/>
      <c r="CJ119" s="847"/>
      <c r="CK119" s="941"/>
      <c r="CL119" s="836"/>
      <c r="CM119" s="851" t="s">
        <v>474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468</v>
      </c>
      <c r="DH119" s="777"/>
      <c r="DI119" s="777"/>
      <c r="DJ119" s="777"/>
      <c r="DK119" s="778"/>
      <c r="DL119" s="779" t="s">
        <v>467</v>
      </c>
      <c r="DM119" s="777"/>
      <c r="DN119" s="777"/>
      <c r="DO119" s="777"/>
      <c r="DP119" s="778"/>
      <c r="DQ119" s="779" t="s">
        <v>468</v>
      </c>
      <c r="DR119" s="777"/>
      <c r="DS119" s="777"/>
      <c r="DT119" s="777"/>
      <c r="DU119" s="778"/>
      <c r="DV119" s="861" t="s">
        <v>468</v>
      </c>
      <c r="DW119" s="862"/>
      <c r="DX119" s="862"/>
      <c r="DY119" s="862"/>
      <c r="DZ119" s="863"/>
    </row>
    <row r="120" spans="1:130" s="224" customFormat="1" ht="26.25" customHeight="1">
      <c r="A120" s="833"/>
      <c r="B120" s="834"/>
      <c r="C120" s="828" t="s">
        <v>447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468</v>
      </c>
      <c r="AB120" s="793"/>
      <c r="AC120" s="793"/>
      <c r="AD120" s="793"/>
      <c r="AE120" s="794"/>
      <c r="AF120" s="795" t="s">
        <v>468</v>
      </c>
      <c r="AG120" s="793"/>
      <c r="AH120" s="793"/>
      <c r="AI120" s="793"/>
      <c r="AJ120" s="794"/>
      <c r="AK120" s="795" t="s">
        <v>468</v>
      </c>
      <c r="AL120" s="793"/>
      <c r="AM120" s="793"/>
      <c r="AN120" s="793"/>
      <c r="AO120" s="794"/>
      <c r="AP120" s="837" t="s">
        <v>468</v>
      </c>
      <c r="AQ120" s="838"/>
      <c r="AR120" s="838"/>
      <c r="AS120" s="838"/>
      <c r="AT120" s="839"/>
      <c r="AU120" s="893" t="s">
        <v>475</v>
      </c>
      <c r="AV120" s="894"/>
      <c r="AW120" s="894"/>
      <c r="AX120" s="894"/>
      <c r="AY120" s="895"/>
      <c r="AZ120" s="873" t="s">
        <v>476</v>
      </c>
      <c r="BA120" s="821"/>
      <c r="BB120" s="821"/>
      <c r="BC120" s="821"/>
      <c r="BD120" s="821"/>
      <c r="BE120" s="821"/>
      <c r="BF120" s="821"/>
      <c r="BG120" s="821"/>
      <c r="BH120" s="821"/>
      <c r="BI120" s="821"/>
      <c r="BJ120" s="821"/>
      <c r="BK120" s="821"/>
      <c r="BL120" s="821"/>
      <c r="BM120" s="821"/>
      <c r="BN120" s="821"/>
      <c r="BO120" s="821"/>
      <c r="BP120" s="822"/>
      <c r="BQ120" s="874">
        <v>2104847</v>
      </c>
      <c r="BR120" s="855"/>
      <c r="BS120" s="855"/>
      <c r="BT120" s="855"/>
      <c r="BU120" s="855"/>
      <c r="BV120" s="855">
        <v>2778048</v>
      </c>
      <c r="BW120" s="855"/>
      <c r="BX120" s="855"/>
      <c r="BY120" s="855"/>
      <c r="BZ120" s="855"/>
      <c r="CA120" s="855">
        <v>2880868</v>
      </c>
      <c r="CB120" s="855"/>
      <c r="CC120" s="855"/>
      <c r="CD120" s="855"/>
      <c r="CE120" s="855"/>
      <c r="CF120" s="879">
        <v>59.1</v>
      </c>
      <c r="CG120" s="880"/>
      <c r="CH120" s="880"/>
      <c r="CI120" s="880"/>
      <c r="CJ120" s="880"/>
      <c r="CK120" s="881" t="s">
        <v>477</v>
      </c>
      <c r="CL120" s="865"/>
      <c r="CM120" s="865"/>
      <c r="CN120" s="865"/>
      <c r="CO120" s="866"/>
      <c r="CP120" s="885" t="s">
        <v>478</v>
      </c>
      <c r="CQ120" s="886"/>
      <c r="CR120" s="886"/>
      <c r="CS120" s="886"/>
      <c r="CT120" s="886"/>
      <c r="CU120" s="886"/>
      <c r="CV120" s="886"/>
      <c r="CW120" s="886"/>
      <c r="CX120" s="886"/>
      <c r="CY120" s="886"/>
      <c r="CZ120" s="886"/>
      <c r="DA120" s="886"/>
      <c r="DB120" s="886"/>
      <c r="DC120" s="886"/>
      <c r="DD120" s="886"/>
      <c r="DE120" s="886"/>
      <c r="DF120" s="887"/>
      <c r="DG120" s="874">
        <v>1573394</v>
      </c>
      <c r="DH120" s="855"/>
      <c r="DI120" s="855"/>
      <c r="DJ120" s="855"/>
      <c r="DK120" s="855"/>
      <c r="DL120" s="855">
        <v>1082763</v>
      </c>
      <c r="DM120" s="855"/>
      <c r="DN120" s="855"/>
      <c r="DO120" s="855"/>
      <c r="DP120" s="855"/>
      <c r="DQ120" s="855">
        <v>839501</v>
      </c>
      <c r="DR120" s="855"/>
      <c r="DS120" s="855"/>
      <c r="DT120" s="855"/>
      <c r="DU120" s="855"/>
      <c r="DV120" s="856">
        <v>17.2</v>
      </c>
      <c r="DW120" s="856"/>
      <c r="DX120" s="856"/>
      <c r="DY120" s="856"/>
      <c r="DZ120" s="857"/>
    </row>
    <row r="121" spans="1:130" s="224" customFormat="1" ht="26.25" customHeight="1">
      <c r="A121" s="833"/>
      <c r="B121" s="834"/>
      <c r="C121" s="876" t="s">
        <v>479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468</v>
      </c>
      <c r="AB121" s="793"/>
      <c r="AC121" s="793"/>
      <c r="AD121" s="793"/>
      <c r="AE121" s="794"/>
      <c r="AF121" s="795" t="s">
        <v>468</v>
      </c>
      <c r="AG121" s="793"/>
      <c r="AH121" s="793"/>
      <c r="AI121" s="793"/>
      <c r="AJ121" s="794"/>
      <c r="AK121" s="795" t="s">
        <v>468</v>
      </c>
      <c r="AL121" s="793"/>
      <c r="AM121" s="793"/>
      <c r="AN121" s="793"/>
      <c r="AO121" s="794"/>
      <c r="AP121" s="837" t="s">
        <v>468</v>
      </c>
      <c r="AQ121" s="838"/>
      <c r="AR121" s="838"/>
      <c r="AS121" s="838"/>
      <c r="AT121" s="839"/>
      <c r="AU121" s="896"/>
      <c r="AV121" s="897"/>
      <c r="AW121" s="897"/>
      <c r="AX121" s="897"/>
      <c r="AY121" s="898"/>
      <c r="AZ121" s="828" t="s">
        <v>480</v>
      </c>
      <c r="BA121" s="765"/>
      <c r="BB121" s="765"/>
      <c r="BC121" s="765"/>
      <c r="BD121" s="765"/>
      <c r="BE121" s="765"/>
      <c r="BF121" s="765"/>
      <c r="BG121" s="765"/>
      <c r="BH121" s="765"/>
      <c r="BI121" s="765"/>
      <c r="BJ121" s="765"/>
      <c r="BK121" s="765"/>
      <c r="BL121" s="765"/>
      <c r="BM121" s="765"/>
      <c r="BN121" s="765"/>
      <c r="BO121" s="765"/>
      <c r="BP121" s="766"/>
      <c r="BQ121" s="829" t="s">
        <v>468</v>
      </c>
      <c r="BR121" s="830"/>
      <c r="BS121" s="830"/>
      <c r="BT121" s="830"/>
      <c r="BU121" s="830"/>
      <c r="BV121" s="830" t="s">
        <v>468</v>
      </c>
      <c r="BW121" s="830"/>
      <c r="BX121" s="830"/>
      <c r="BY121" s="830"/>
      <c r="BZ121" s="830"/>
      <c r="CA121" s="830" t="s">
        <v>468</v>
      </c>
      <c r="CB121" s="830"/>
      <c r="CC121" s="830"/>
      <c r="CD121" s="830"/>
      <c r="CE121" s="830"/>
      <c r="CF121" s="888" t="s">
        <v>468</v>
      </c>
      <c r="CG121" s="889"/>
      <c r="CH121" s="889"/>
      <c r="CI121" s="889"/>
      <c r="CJ121" s="889"/>
      <c r="CK121" s="882"/>
      <c r="CL121" s="868"/>
      <c r="CM121" s="868"/>
      <c r="CN121" s="868"/>
      <c r="CO121" s="869"/>
      <c r="CP121" s="848" t="s">
        <v>481</v>
      </c>
      <c r="CQ121" s="849"/>
      <c r="CR121" s="849"/>
      <c r="CS121" s="849"/>
      <c r="CT121" s="849"/>
      <c r="CU121" s="849"/>
      <c r="CV121" s="849"/>
      <c r="CW121" s="849"/>
      <c r="CX121" s="849"/>
      <c r="CY121" s="849"/>
      <c r="CZ121" s="849"/>
      <c r="DA121" s="849"/>
      <c r="DB121" s="849"/>
      <c r="DC121" s="849"/>
      <c r="DD121" s="849"/>
      <c r="DE121" s="849"/>
      <c r="DF121" s="850"/>
      <c r="DG121" s="829">
        <v>28571</v>
      </c>
      <c r="DH121" s="830"/>
      <c r="DI121" s="830"/>
      <c r="DJ121" s="830"/>
      <c r="DK121" s="830"/>
      <c r="DL121" s="830">
        <v>18338</v>
      </c>
      <c r="DM121" s="830"/>
      <c r="DN121" s="830"/>
      <c r="DO121" s="830"/>
      <c r="DP121" s="830"/>
      <c r="DQ121" s="830">
        <v>21476</v>
      </c>
      <c r="DR121" s="830"/>
      <c r="DS121" s="830"/>
      <c r="DT121" s="830"/>
      <c r="DU121" s="830"/>
      <c r="DV121" s="807">
        <v>0.4</v>
      </c>
      <c r="DW121" s="807"/>
      <c r="DX121" s="807"/>
      <c r="DY121" s="807"/>
      <c r="DZ121" s="808"/>
    </row>
    <row r="122" spans="1:130" s="224" customFormat="1" ht="26.25" customHeight="1">
      <c r="A122" s="833"/>
      <c r="B122" s="834"/>
      <c r="C122" s="828" t="s">
        <v>458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468</v>
      </c>
      <c r="AB122" s="793"/>
      <c r="AC122" s="793"/>
      <c r="AD122" s="793"/>
      <c r="AE122" s="794"/>
      <c r="AF122" s="795" t="s">
        <v>468</v>
      </c>
      <c r="AG122" s="793"/>
      <c r="AH122" s="793"/>
      <c r="AI122" s="793"/>
      <c r="AJ122" s="794"/>
      <c r="AK122" s="795" t="s">
        <v>467</v>
      </c>
      <c r="AL122" s="793"/>
      <c r="AM122" s="793"/>
      <c r="AN122" s="793"/>
      <c r="AO122" s="794"/>
      <c r="AP122" s="837" t="s">
        <v>468</v>
      </c>
      <c r="AQ122" s="838"/>
      <c r="AR122" s="838"/>
      <c r="AS122" s="838"/>
      <c r="AT122" s="839"/>
      <c r="AU122" s="896"/>
      <c r="AV122" s="897"/>
      <c r="AW122" s="897"/>
      <c r="AX122" s="897"/>
      <c r="AY122" s="898"/>
      <c r="AZ122" s="851" t="s">
        <v>482</v>
      </c>
      <c r="BA122" s="852"/>
      <c r="BB122" s="852"/>
      <c r="BC122" s="852"/>
      <c r="BD122" s="852"/>
      <c r="BE122" s="852"/>
      <c r="BF122" s="852"/>
      <c r="BG122" s="852"/>
      <c r="BH122" s="852"/>
      <c r="BI122" s="852"/>
      <c r="BJ122" s="852"/>
      <c r="BK122" s="852"/>
      <c r="BL122" s="852"/>
      <c r="BM122" s="852"/>
      <c r="BN122" s="852"/>
      <c r="BO122" s="852"/>
      <c r="BP122" s="853"/>
      <c r="BQ122" s="892">
        <v>6012051</v>
      </c>
      <c r="BR122" s="858"/>
      <c r="BS122" s="858"/>
      <c r="BT122" s="858"/>
      <c r="BU122" s="858"/>
      <c r="BV122" s="858">
        <v>5955303</v>
      </c>
      <c r="BW122" s="858"/>
      <c r="BX122" s="858"/>
      <c r="BY122" s="858"/>
      <c r="BZ122" s="858"/>
      <c r="CA122" s="858">
        <v>5738259</v>
      </c>
      <c r="CB122" s="858"/>
      <c r="CC122" s="858"/>
      <c r="CD122" s="858"/>
      <c r="CE122" s="858"/>
      <c r="CF122" s="859">
        <v>117.7</v>
      </c>
      <c r="CG122" s="860"/>
      <c r="CH122" s="860"/>
      <c r="CI122" s="860"/>
      <c r="CJ122" s="860"/>
      <c r="CK122" s="882"/>
      <c r="CL122" s="868"/>
      <c r="CM122" s="868"/>
      <c r="CN122" s="868"/>
      <c r="CO122" s="869"/>
      <c r="CP122" s="848" t="s">
        <v>483</v>
      </c>
      <c r="CQ122" s="849"/>
      <c r="CR122" s="849"/>
      <c r="CS122" s="849"/>
      <c r="CT122" s="849"/>
      <c r="CU122" s="849"/>
      <c r="CV122" s="849"/>
      <c r="CW122" s="849"/>
      <c r="CX122" s="849"/>
      <c r="CY122" s="849"/>
      <c r="CZ122" s="849"/>
      <c r="DA122" s="849"/>
      <c r="DB122" s="849"/>
      <c r="DC122" s="849"/>
      <c r="DD122" s="849"/>
      <c r="DE122" s="849"/>
      <c r="DF122" s="850"/>
      <c r="DG122" s="829" t="s">
        <v>467</v>
      </c>
      <c r="DH122" s="830"/>
      <c r="DI122" s="830"/>
      <c r="DJ122" s="830"/>
      <c r="DK122" s="830"/>
      <c r="DL122" s="830" t="s">
        <v>468</v>
      </c>
      <c r="DM122" s="830"/>
      <c r="DN122" s="830"/>
      <c r="DO122" s="830"/>
      <c r="DP122" s="830"/>
      <c r="DQ122" s="830" t="s">
        <v>468</v>
      </c>
      <c r="DR122" s="830"/>
      <c r="DS122" s="830"/>
      <c r="DT122" s="830"/>
      <c r="DU122" s="830"/>
      <c r="DV122" s="807" t="s">
        <v>468</v>
      </c>
      <c r="DW122" s="807"/>
      <c r="DX122" s="807"/>
      <c r="DY122" s="807"/>
      <c r="DZ122" s="808"/>
    </row>
    <row r="123" spans="1:130" s="224" customFormat="1" ht="26.25" customHeight="1">
      <c r="A123" s="833"/>
      <c r="B123" s="834"/>
      <c r="C123" s="828" t="s">
        <v>464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468</v>
      </c>
      <c r="AB123" s="793"/>
      <c r="AC123" s="793"/>
      <c r="AD123" s="793"/>
      <c r="AE123" s="794"/>
      <c r="AF123" s="795" t="s">
        <v>468</v>
      </c>
      <c r="AG123" s="793"/>
      <c r="AH123" s="793"/>
      <c r="AI123" s="793"/>
      <c r="AJ123" s="794"/>
      <c r="AK123" s="795" t="s">
        <v>468</v>
      </c>
      <c r="AL123" s="793"/>
      <c r="AM123" s="793"/>
      <c r="AN123" s="793"/>
      <c r="AO123" s="794"/>
      <c r="AP123" s="837" t="s">
        <v>468</v>
      </c>
      <c r="AQ123" s="838"/>
      <c r="AR123" s="838"/>
      <c r="AS123" s="838"/>
      <c r="AT123" s="839"/>
      <c r="AU123" s="899"/>
      <c r="AV123" s="900"/>
      <c r="AW123" s="900"/>
      <c r="AX123" s="900"/>
      <c r="AY123" s="900"/>
      <c r="AZ123" s="245" t="s">
        <v>192</v>
      </c>
      <c r="BA123" s="245"/>
      <c r="BB123" s="245"/>
      <c r="BC123" s="245"/>
      <c r="BD123" s="245"/>
      <c r="BE123" s="245"/>
      <c r="BF123" s="245"/>
      <c r="BG123" s="245"/>
      <c r="BH123" s="245"/>
      <c r="BI123" s="245"/>
      <c r="BJ123" s="245"/>
      <c r="BK123" s="245"/>
      <c r="BL123" s="245"/>
      <c r="BM123" s="245"/>
      <c r="BN123" s="245"/>
      <c r="BO123" s="890" t="s">
        <v>484</v>
      </c>
      <c r="BP123" s="891"/>
      <c r="BQ123" s="845">
        <v>8116898</v>
      </c>
      <c r="BR123" s="846"/>
      <c r="BS123" s="846"/>
      <c r="BT123" s="846"/>
      <c r="BU123" s="846"/>
      <c r="BV123" s="846">
        <v>8733351</v>
      </c>
      <c r="BW123" s="846"/>
      <c r="BX123" s="846"/>
      <c r="BY123" s="846"/>
      <c r="BZ123" s="846"/>
      <c r="CA123" s="846">
        <v>8619127</v>
      </c>
      <c r="CB123" s="846"/>
      <c r="CC123" s="846"/>
      <c r="CD123" s="846"/>
      <c r="CE123" s="846"/>
      <c r="CF123" s="761"/>
      <c r="CG123" s="762"/>
      <c r="CH123" s="762"/>
      <c r="CI123" s="762"/>
      <c r="CJ123" s="847"/>
      <c r="CK123" s="882"/>
      <c r="CL123" s="868"/>
      <c r="CM123" s="868"/>
      <c r="CN123" s="868"/>
      <c r="CO123" s="869"/>
      <c r="CP123" s="848" t="s">
        <v>485</v>
      </c>
      <c r="CQ123" s="849"/>
      <c r="CR123" s="849"/>
      <c r="CS123" s="849"/>
      <c r="CT123" s="849"/>
      <c r="CU123" s="849"/>
      <c r="CV123" s="849"/>
      <c r="CW123" s="849"/>
      <c r="CX123" s="849"/>
      <c r="CY123" s="849"/>
      <c r="CZ123" s="849"/>
      <c r="DA123" s="849"/>
      <c r="DB123" s="849"/>
      <c r="DC123" s="849"/>
      <c r="DD123" s="849"/>
      <c r="DE123" s="849"/>
      <c r="DF123" s="850"/>
      <c r="DG123" s="792" t="s">
        <v>467</v>
      </c>
      <c r="DH123" s="793"/>
      <c r="DI123" s="793"/>
      <c r="DJ123" s="793"/>
      <c r="DK123" s="794"/>
      <c r="DL123" s="795" t="s">
        <v>467</v>
      </c>
      <c r="DM123" s="793"/>
      <c r="DN123" s="793"/>
      <c r="DO123" s="793"/>
      <c r="DP123" s="794"/>
      <c r="DQ123" s="795" t="s">
        <v>467</v>
      </c>
      <c r="DR123" s="793"/>
      <c r="DS123" s="793"/>
      <c r="DT123" s="793"/>
      <c r="DU123" s="794"/>
      <c r="DV123" s="837" t="s">
        <v>467</v>
      </c>
      <c r="DW123" s="838"/>
      <c r="DX123" s="838"/>
      <c r="DY123" s="838"/>
      <c r="DZ123" s="839"/>
    </row>
    <row r="124" spans="1:130" s="224" customFormat="1" ht="26.25" customHeight="1" thickBot="1">
      <c r="A124" s="833"/>
      <c r="B124" s="834"/>
      <c r="C124" s="828" t="s">
        <v>469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470</v>
      </c>
      <c r="AB124" s="793"/>
      <c r="AC124" s="793"/>
      <c r="AD124" s="793"/>
      <c r="AE124" s="794"/>
      <c r="AF124" s="795" t="s">
        <v>467</v>
      </c>
      <c r="AG124" s="793"/>
      <c r="AH124" s="793"/>
      <c r="AI124" s="793"/>
      <c r="AJ124" s="794"/>
      <c r="AK124" s="795" t="s">
        <v>467</v>
      </c>
      <c r="AL124" s="793"/>
      <c r="AM124" s="793"/>
      <c r="AN124" s="793"/>
      <c r="AO124" s="794"/>
      <c r="AP124" s="837" t="s">
        <v>470</v>
      </c>
      <c r="AQ124" s="838"/>
      <c r="AR124" s="838"/>
      <c r="AS124" s="838"/>
      <c r="AT124" s="839"/>
      <c r="AU124" s="840" t="s">
        <v>486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29.6</v>
      </c>
      <c r="BR124" s="844"/>
      <c r="BS124" s="844"/>
      <c r="BT124" s="844"/>
      <c r="BU124" s="844"/>
      <c r="BV124" s="844">
        <v>2.4</v>
      </c>
      <c r="BW124" s="844"/>
      <c r="BX124" s="844"/>
      <c r="BY124" s="844"/>
      <c r="BZ124" s="844"/>
      <c r="CA124" s="844" t="s">
        <v>467</v>
      </c>
      <c r="CB124" s="844"/>
      <c r="CC124" s="844"/>
      <c r="CD124" s="844"/>
      <c r="CE124" s="844"/>
      <c r="CF124" s="739"/>
      <c r="CG124" s="740"/>
      <c r="CH124" s="740"/>
      <c r="CI124" s="740"/>
      <c r="CJ124" s="875"/>
      <c r="CK124" s="883"/>
      <c r="CL124" s="883"/>
      <c r="CM124" s="883"/>
      <c r="CN124" s="883"/>
      <c r="CO124" s="884"/>
      <c r="CP124" s="848" t="s">
        <v>487</v>
      </c>
      <c r="CQ124" s="849"/>
      <c r="CR124" s="849"/>
      <c r="CS124" s="849"/>
      <c r="CT124" s="849"/>
      <c r="CU124" s="849"/>
      <c r="CV124" s="849"/>
      <c r="CW124" s="849"/>
      <c r="CX124" s="849"/>
      <c r="CY124" s="849"/>
      <c r="CZ124" s="849"/>
      <c r="DA124" s="849"/>
      <c r="DB124" s="849"/>
      <c r="DC124" s="849"/>
      <c r="DD124" s="849"/>
      <c r="DE124" s="849"/>
      <c r="DF124" s="850"/>
      <c r="DG124" s="776" t="s">
        <v>488</v>
      </c>
      <c r="DH124" s="777"/>
      <c r="DI124" s="777"/>
      <c r="DJ124" s="777"/>
      <c r="DK124" s="778"/>
      <c r="DL124" s="779" t="s">
        <v>443</v>
      </c>
      <c r="DM124" s="777"/>
      <c r="DN124" s="777"/>
      <c r="DO124" s="777"/>
      <c r="DP124" s="778"/>
      <c r="DQ124" s="779" t="s">
        <v>488</v>
      </c>
      <c r="DR124" s="777"/>
      <c r="DS124" s="777"/>
      <c r="DT124" s="777"/>
      <c r="DU124" s="778"/>
      <c r="DV124" s="861" t="s">
        <v>442</v>
      </c>
      <c r="DW124" s="862"/>
      <c r="DX124" s="862"/>
      <c r="DY124" s="862"/>
      <c r="DZ124" s="863"/>
    </row>
    <row r="125" spans="1:130" s="224" customFormat="1" ht="26.25" customHeight="1">
      <c r="A125" s="833"/>
      <c r="B125" s="834"/>
      <c r="C125" s="828" t="s">
        <v>472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488</v>
      </c>
      <c r="AB125" s="793"/>
      <c r="AC125" s="793"/>
      <c r="AD125" s="793"/>
      <c r="AE125" s="794"/>
      <c r="AF125" s="795" t="s">
        <v>489</v>
      </c>
      <c r="AG125" s="793"/>
      <c r="AH125" s="793"/>
      <c r="AI125" s="793"/>
      <c r="AJ125" s="794"/>
      <c r="AK125" s="795" t="s">
        <v>490</v>
      </c>
      <c r="AL125" s="793"/>
      <c r="AM125" s="793"/>
      <c r="AN125" s="793"/>
      <c r="AO125" s="794"/>
      <c r="AP125" s="837" t="s">
        <v>488</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491</v>
      </c>
      <c r="CL125" s="865"/>
      <c r="CM125" s="865"/>
      <c r="CN125" s="865"/>
      <c r="CO125" s="866"/>
      <c r="CP125" s="873" t="s">
        <v>492</v>
      </c>
      <c r="CQ125" s="821"/>
      <c r="CR125" s="821"/>
      <c r="CS125" s="821"/>
      <c r="CT125" s="821"/>
      <c r="CU125" s="821"/>
      <c r="CV125" s="821"/>
      <c r="CW125" s="821"/>
      <c r="CX125" s="821"/>
      <c r="CY125" s="821"/>
      <c r="CZ125" s="821"/>
      <c r="DA125" s="821"/>
      <c r="DB125" s="821"/>
      <c r="DC125" s="821"/>
      <c r="DD125" s="821"/>
      <c r="DE125" s="821"/>
      <c r="DF125" s="822"/>
      <c r="DG125" s="874" t="s">
        <v>488</v>
      </c>
      <c r="DH125" s="855"/>
      <c r="DI125" s="855"/>
      <c r="DJ125" s="855"/>
      <c r="DK125" s="855"/>
      <c r="DL125" s="855" t="s">
        <v>443</v>
      </c>
      <c r="DM125" s="855"/>
      <c r="DN125" s="855"/>
      <c r="DO125" s="855"/>
      <c r="DP125" s="855"/>
      <c r="DQ125" s="855" t="s">
        <v>488</v>
      </c>
      <c r="DR125" s="855"/>
      <c r="DS125" s="855"/>
      <c r="DT125" s="855"/>
      <c r="DU125" s="855"/>
      <c r="DV125" s="856" t="s">
        <v>442</v>
      </c>
      <c r="DW125" s="856"/>
      <c r="DX125" s="856"/>
      <c r="DY125" s="856"/>
      <c r="DZ125" s="857"/>
    </row>
    <row r="126" spans="1:130" s="224" customFormat="1" ht="26.25" customHeight="1" thickBot="1">
      <c r="A126" s="833"/>
      <c r="B126" s="834"/>
      <c r="C126" s="828" t="s">
        <v>474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488</v>
      </c>
      <c r="AB126" s="793"/>
      <c r="AC126" s="793"/>
      <c r="AD126" s="793"/>
      <c r="AE126" s="794"/>
      <c r="AF126" s="795" t="s">
        <v>443</v>
      </c>
      <c r="AG126" s="793"/>
      <c r="AH126" s="793"/>
      <c r="AI126" s="793"/>
      <c r="AJ126" s="794"/>
      <c r="AK126" s="795" t="s">
        <v>443</v>
      </c>
      <c r="AL126" s="793"/>
      <c r="AM126" s="793"/>
      <c r="AN126" s="793"/>
      <c r="AO126" s="794"/>
      <c r="AP126" s="837" t="s">
        <v>443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493</v>
      </c>
      <c r="CQ126" s="765"/>
      <c r="CR126" s="765"/>
      <c r="CS126" s="765"/>
      <c r="CT126" s="765"/>
      <c r="CU126" s="765"/>
      <c r="CV126" s="765"/>
      <c r="CW126" s="765"/>
      <c r="CX126" s="765"/>
      <c r="CY126" s="765"/>
      <c r="CZ126" s="765"/>
      <c r="DA126" s="765"/>
      <c r="DB126" s="765"/>
      <c r="DC126" s="765"/>
      <c r="DD126" s="765"/>
      <c r="DE126" s="765"/>
      <c r="DF126" s="766"/>
      <c r="DG126" s="829" t="s">
        <v>494</v>
      </c>
      <c r="DH126" s="830"/>
      <c r="DI126" s="830"/>
      <c r="DJ126" s="830"/>
      <c r="DK126" s="830"/>
      <c r="DL126" s="830" t="s">
        <v>488</v>
      </c>
      <c r="DM126" s="830"/>
      <c r="DN126" s="830"/>
      <c r="DO126" s="830"/>
      <c r="DP126" s="830"/>
      <c r="DQ126" s="830" t="s">
        <v>494</v>
      </c>
      <c r="DR126" s="830"/>
      <c r="DS126" s="830"/>
      <c r="DT126" s="830"/>
      <c r="DU126" s="830"/>
      <c r="DV126" s="807" t="s">
        <v>488</v>
      </c>
      <c r="DW126" s="807"/>
      <c r="DX126" s="807"/>
      <c r="DY126" s="807"/>
      <c r="DZ126" s="808"/>
    </row>
    <row r="127" spans="1:130" s="224" customFormat="1" ht="26.25" customHeight="1">
      <c r="A127" s="835"/>
      <c r="B127" s="836"/>
      <c r="C127" s="851" t="s">
        <v>495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6</v>
      </c>
      <c r="AB127" s="793"/>
      <c r="AC127" s="793"/>
      <c r="AD127" s="793"/>
      <c r="AE127" s="794"/>
      <c r="AF127" s="795">
        <v>6</v>
      </c>
      <c r="AG127" s="793"/>
      <c r="AH127" s="793"/>
      <c r="AI127" s="793"/>
      <c r="AJ127" s="794"/>
      <c r="AK127" s="795">
        <v>7</v>
      </c>
      <c r="AL127" s="793"/>
      <c r="AM127" s="793"/>
      <c r="AN127" s="793"/>
      <c r="AO127" s="794"/>
      <c r="AP127" s="837">
        <v>0</v>
      </c>
      <c r="AQ127" s="838"/>
      <c r="AR127" s="838"/>
      <c r="AS127" s="838"/>
      <c r="AT127" s="839"/>
      <c r="AU127" s="226"/>
      <c r="AV127" s="226"/>
      <c r="AW127" s="226"/>
      <c r="AX127" s="854" t="s">
        <v>496</v>
      </c>
      <c r="AY127" s="825"/>
      <c r="AZ127" s="825"/>
      <c r="BA127" s="825"/>
      <c r="BB127" s="825"/>
      <c r="BC127" s="825"/>
      <c r="BD127" s="825"/>
      <c r="BE127" s="826"/>
      <c r="BF127" s="824" t="s">
        <v>497</v>
      </c>
      <c r="BG127" s="825"/>
      <c r="BH127" s="825"/>
      <c r="BI127" s="825"/>
      <c r="BJ127" s="825"/>
      <c r="BK127" s="825"/>
      <c r="BL127" s="826"/>
      <c r="BM127" s="824" t="s">
        <v>498</v>
      </c>
      <c r="BN127" s="825"/>
      <c r="BO127" s="825"/>
      <c r="BP127" s="825"/>
      <c r="BQ127" s="825"/>
      <c r="BR127" s="825"/>
      <c r="BS127" s="826"/>
      <c r="BT127" s="824" t="s">
        <v>499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500</v>
      </c>
      <c r="CQ127" s="765"/>
      <c r="CR127" s="765"/>
      <c r="CS127" s="765"/>
      <c r="CT127" s="765"/>
      <c r="CU127" s="765"/>
      <c r="CV127" s="765"/>
      <c r="CW127" s="765"/>
      <c r="CX127" s="765"/>
      <c r="CY127" s="765"/>
      <c r="CZ127" s="765"/>
      <c r="DA127" s="765"/>
      <c r="DB127" s="765"/>
      <c r="DC127" s="765"/>
      <c r="DD127" s="765"/>
      <c r="DE127" s="765"/>
      <c r="DF127" s="766"/>
      <c r="DG127" s="829" t="s">
        <v>443</v>
      </c>
      <c r="DH127" s="830"/>
      <c r="DI127" s="830"/>
      <c r="DJ127" s="830"/>
      <c r="DK127" s="830"/>
      <c r="DL127" s="830" t="s">
        <v>442</v>
      </c>
      <c r="DM127" s="830"/>
      <c r="DN127" s="830"/>
      <c r="DO127" s="830"/>
      <c r="DP127" s="830"/>
      <c r="DQ127" s="830" t="s">
        <v>501</v>
      </c>
      <c r="DR127" s="830"/>
      <c r="DS127" s="830"/>
      <c r="DT127" s="830"/>
      <c r="DU127" s="830"/>
      <c r="DV127" s="807" t="s">
        <v>132</v>
      </c>
      <c r="DW127" s="807"/>
      <c r="DX127" s="807"/>
      <c r="DY127" s="807"/>
      <c r="DZ127" s="808"/>
    </row>
    <row r="128" spans="1:130" s="224" customFormat="1" ht="26.25" customHeight="1" thickBot="1">
      <c r="A128" s="809" t="s">
        <v>502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503</v>
      </c>
      <c r="X128" s="811"/>
      <c r="Y128" s="811"/>
      <c r="Z128" s="812"/>
      <c r="AA128" s="813" t="s">
        <v>490</v>
      </c>
      <c r="AB128" s="814"/>
      <c r="AC128" s="814"/>
      <c r="AD128" s="814"/>
      <c r="AE128" s="815"/>
      <c r="AF128" s="816" t="s">
        <v>442</v>
      </c>
      <c r="AG128" s="814"/>
      <c r="AH128" s="814"/>
      <c r="AI128" s="814"/>
      <c r="AJ128" s="815"/>
      <c r="AK128" s="816" t="s">
        <v>442</v>
      </c>
      <c r="AL128" s="814"/>
      <c r="AM128" s="814"/>
      <c r="AN128" s="814"/>
      <c r="AO128" s="815"/>
      <c r="AP128" s="817"/>
      <c r="AQ128" s="818"/>
      <c r="AR128" s="818"/>
      <c r="AS128" s="818"/>
      <c r="AT128" s="819"/>
      <c r="AU128" s="226"/>
      <c r="AV128" s="226"/>
      <c r="AW128" s="226"/>
      <c r="AX128" s="820" t="s">
        <v>504</v>
      </c>
      <c r="AY128" s="821"/>
      <c r="AZ128" s="821"/>
      <c r="BA128" s="821"/>
      <c r="BB128" s="821"/>
      <c r="BC128" s="821"/>
      <c r="BD128" s="821"/>
      <c r="BE128" s="822"/>
      <c r="BF128" s="799" t="s">
        <v>505</v>
      </c>
      <c r="BG128" s="800"/>
      <c r="BH128" s="800"/>
      <c r="BI128" s="800"/>
      <c r="BJ128" s="800"/>
      <c r="BK128" s="800"/>
      <c r="BL128" s="823"/>
      <c r="BM128" s="799">
        <v>14.76</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506</v>
      </c>
      <c r="CQ128" s="743"/>
      <c r="CR128" s="743"/>
      <c r="CS128" s="743"/>
      <c r="CT128" s="743"/>
      <c r="CU128" s="743"/>
      <c r="CV128" s="743"/>
      <c r="CW128" s="743"/>
      <c r="CX128" s="743"/>
      <c r="CY128" s="743"/>
      <c r="CZ128" s="743"/>
      <c r="DA128" s="743"/>
      <c r="DB128" s="743"/>
      <c r="DC128" s="743"/>
      <c r="DD128" s="743"/>
      <c r="DE128" s="743"/>
      <c r="DF128" s="744"/>
      <c r="DG128" s="803" t="s">
        <v>443</v>
      </c>
      <c r="DH128" s="804"/>
      <c r="DI128" s="804"/>
      <c r="DJ128" s="804"/>
      <c r="DK128" s="804"/>
      <c r="DL128" s="804" t="s">
        <v>494</v>
      </c>
      <c r="DM128" s="804"/>
      <c r="DN128" s="804"/>
      <c r="DO128" s="804"/>
      <c r="DP128" s="804"/>
      <c r="DQ128" s="804" t="s">
        <v>494</v>
      </c>
      <c r="DR128" s="804"/>
      <c r="DS128" s="804"/>
      <c r="DT128" s="804"/>
      <c r="DU128" s="804"/>
      <c r="DV128" s="805" t="s">
        <v>490</v>
      </c>
      <c r="DW128" s="805"/>
      <c r="DX128" s="805"/>
      <c r="DY128" s="805"/>
      <c r="DZ128" s="806"/>
    </row>
    <row r="129" spans="1:131" s="224" customFormat="1" ht="26.25" customHeight="1">
      <c r="A129" s="787" t="s">
        <v>111</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507</v>
      </c>
      <c r="X129" s="790"/>
      <c r="Y129" s="790"/>
      <c r="Z129" s="791"/>
      <c r="AA129" s="792">
        <v>5329638</v>
      </c>
      <c r="AB129" s="793"/>
      <c r="AC129" s="793"/>
      <c r="AD129" s="793"/>
      <c r="AE129" s="794"/>
      <c r="AF129" s="795">
        <v>5582414</v>
      </c>
      <c r="AG129" s="793"/>
      <c r="AH129" s="793"/>
      <c r="AI129" s="793"/>
      <c r="AJ129" s="794"/>
      <c r="AK129" s="795">
        <v>5381562</v>
      </c>
      <c r="AL129" s="793"/>
      <c r="AM129" s="793"/>
      <c r="AN129" s="793"/>
      <c r="AO129" s="794"/>
      <c r="AP129" s="796"/>
      <c r="AQ129" s="797"/>
      <c r="AR129" s="797"/>
      <c r="AS129" s="797"/>
      <c r="AT129" s="798"/>
      <c r="AU129" s="227"/>
      <c r="AV129" s="227"/>
      <c r="AW129" s="227"/>
      <c r="AX129" s="764" t="s">
        <v>508</v>
      </c>
      <c r="AY129" s="765"/>
      <c r="AZ129" s="765"/>
      <c r="BA129" s="765"/>
      <c r="BB129" s="765"/>
      <c r="BC129" s="765"/>
      <c r="BD129" s="765"/>
      <c r="BE129" s="766"/>
      <c r="BF129" s="783" t="s">
        <v>132</v>
      </c>
      <c r="BG129" s="784"/>
      <c r="BH129" s="784"/>
      <c r="BI129" s="784"/>
      <c r="BJ129" s="784"/>
      <c r="BK129" s="784"/>
      <c r="BL129" s="785"/>
      <c r="BM129" s="783">
        <v>19.760000000000002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509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510</v>
      </c>
      <c r="X130" s="790"/>
      <c r="Y130" s="790"/>
      <c r="Z130" s="791"/>
      <c r="AA130" s="792">
        <v>537647</v>
      </c>
      <c r="AB130" s="793"/>
      <c r="AC130" s="793"/>
      <c r="AD130" s="793"/>
      <c r="AE130" s="794"/>
      <c r="AF130" s="795">
        <v>521635</v>
      </c>
      <c r="AG130" s="793"/>
      <c r="AH130" s="793"/>
      <c r="AI130" s="793"/>
      <c r="AJ130" s="794"/>
      <c r="AK130" s="795">
        <v>506312</v>
      </c>
      <c r="AL130" s="793"/>
      <c r="AM130" s="793"/>
      <c r="AN130" s="793"/>
      <c r="AO130" s="794"/>
      <c r="AP130" s="796"/>
      <c r="AQ130" s="797"/>
      <c r="AR130" s="797"/>
      <c r="AS130" s="797"/>
      <c r="AT130" s="798"/>
      <c r="AU130" s="227"/>
      <c r="AV130" s="227"/>
      <c r="AW130" s="227"/>
      <c r="AX130" s="764" t="s">
        <v>511</v>
      </c>
      <c r="AY130" s="765"/>
      <c r="AZ130" s="765"/>
      <c r="BA130" s="765"/>
      <c r="BB130" s="765"/>
      <c r="BC130" s="765"/>
      <c r="BD130" s="765"/>
      <c r="BE130" s="766"/>
      <c r="BF130" s="767">
        <v>3.5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512</v>
      </c>
      <c r="X131" s="774"/>
      <c r="Y131" s="774"/>
      <c r="Z131" s="775"/>
      <c r="AA131" s="776">
        <v>4791991</v>
      </c>
      <c r="AB131" s="777"/>
      <c r="AC131" s="777"/>
      <c r="AD131" s="777"/>
      <c r="AE131" s="778"/>
      <c r="AF131" s="779">
        <v>5060779</v>
      </c>
      <c r="AG131" s="777"/>
      <c r="AH131" s="777"/>
      <c r="AI131" s="777"/>
      <c r="AJ131" s="778"/>
      <c r="AK131" s="779">
        <v>4875250</v>
      </c>
      <c r="AL131" s="777"/>
      <c r="AM131" s="777"/>
      <c r="AN131" s="777"/>
      <c r="AO131" s="778"/>
      <c r="AP131" s="780"/>
      <c r="AQ131" s="781"/>
      <c r="AR131" s="781"/>
      <c r="AS131" s="781"/>
      <c r="AT131" s="782"/>
      <c r="AU131" s="227"/>
      <c r="AV131" s="227"/>
      <c r="AW131" s="227"/>
      <c r="AX131" s="742" t="s">
        <v>513</v>
      </c>
      <c r="AY131" s="743"/>
      <c r="AZ131" s="743"/>
      <c r="BA131" s="743"/>
      <c r="BB131" s="743"/>
      <c r="BC131" s="743"/>
      <c r="BD131" s="743"/>
      <c r="BE131" s="744"/>
      <c r="BF131" s="745" t="s">
        <v>501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514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515</v>
      </c>
      <c r="W132" s="755"/>
      <c r="X132" s="755"/>
      <c r="Y132" s="755"/>
      <c r="Z132" s="756"/>
      <c r="AA132" s="757">
        <v>3.3235663419999999</v>
      </c>
      <c r="AB132" s="758"/>
      <c r="AC132" s="758"/>
      <c r="AD132" s="758"/>
      <c r="AE132" s="759"/>
      <c r="AF132" s="760">
        <v>3.1071896240000001</v>
      </c>
      <c r="AG132" s="758"/>
      <c r="AH132" s="758"/>
      <c r="AI132" s="758"/>
      <c r="AJ132" s="759"/>
      <c r="AK132" s="760">
        <v>4.198923132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516</v>
      </c>
      <c r="W133" s="734"/>
      <c r="X133" s="734"/>
      <c r="Y133" s="734"/>
      <c r="Z133" s="735"/>
      <c r="AA133" s="736">
        <v>4.5999999999999996</v>
      </c>
      <c r="AB133" s="737"/>
      <c r="AC133" s="737"/>
      <c r="AD133" s="737"/>
      <c r="AE133" s="738"/>
      <c r="AF133" s="736">
        <v>3.9</v>
      </c>
      <c r="AG133" s="737"/>
      <c r="AH133" s="737"/>
      <c r="AI133" s="737"/>
      <c r="AJ133" s="738"/>
      <c r="AK133" s="736">
        <v>3.5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dEc7M86/FExcjF9s0scMuzRhXQG+rcz7mX0paP+MwSZxg1149teiqMGvdmqUi9YtJLsjxl0ekukUMN6TcOpPw==" saltValue="7dtVbV6jiRtClZ6bzT88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517</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gpg+vfIx5MiP0DWupRoB4xtyBotvhBkh1ZwPhJkHYRurnFvgz1QI1MbNOzsmjX8Xy0q9cIax/r0OPXbyp3RJpQ==" saltValue="TQTGWAgb9soNWHx3oYwVX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uEtuSzdVzmaZAm1XeGxV2slndazh+A5AxMCSUvJbPBsXcLuHRhx2x24T4DJuQ5n58hQ+5VTipGb0L3ESsv1gbg==" saltValue="Mse0pG/Yeol7GydpUx7dz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518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519</v>
      </c>
      <c r="AL6" s="260"/>
      <c r="AM6" s="260"/>
      <c r="AN6" s="260"/>
    </row>
    <row r="7" spans="1:46" ht="13.5" customHeight="1">
      <c r="A7" s="259"/>
      <c r="AK7" s="262"/>
      <c r="AL7" s="263"/>
      <c r="AM7" s="263"/>
      <c r="AN7" s="264"/>
      <c r="AO7" s="1131" t="s">
        <v>520</v>
      </c>
      <c r="AP7" s="265"/>
      <c r="AQ7" s="266" t="s">
        <v>521</v>
      </c>
      <c r="AR7" s="267"/>
    </row>
    <row r="8" spans="1:46" ht="13">
      <c r="A8" s="259"/>
      <c r="AK8" s="268"/>
      <c r="AL8" s="269"/>
      <c r="AM8" s="269"/>
      <c r="AN8" s="270"/>
      <c r="AO8" s="1132"/>
      <c r="AP8" s="271" t="s">
        <v>522</v>
      </c>
      <c r="AQ8" s="272" t="s">
        <v>523</v>
      </c>
      <c r="AR8" s="273" t="s">
        <v>524</v>
      </c>
    </row>
    <row r="9" spans="1:46" ht="13">
      <c r="A9" s="259"/>
      <c r="AK9" s="1143" t="s">
        <v>525</v>
      </c>
      <c r="AL9" s="1144"/>
      <c r="AM9" s="1144"/>
      <c r="AN9" s="1145"/>
      <c r="AO9" s="274">
        <v>1431688</v>
      </c>
      <c r="AP9" s="274">
        <v>74614</v>
      </c>
      <c r="AQ9" s="275">
        <v>91991</v>
      </c>
      <c r="AR9" s="276">
        <v>-18.899999999999999</v>
      </c>
    </row>
    <row r="10" spans="1:46" ht="13.5" customHeight="1">
      <c r="A10" s="259"/>
      <c r="AK10" s="1143" t="s">
        <v>526</v>
      </c>
      <c r="AL10" s="1144"/>
      <c r="AM10" s="1144"/>
      <c r="AN10" s="1145"/>
      <c r="AO10" s="277">
        <v>406632</v>
      </c>
      <c r="AP10" s="277">
        <v>21192</v>
      </c>
      <c r="AQ10" s="278">
        <v>12405</v>
      </c>
      <c r="AR10" s="279">
        <v>70.8</v>
      </c>
    </row>
    <row r="11" spans="1:46" ht="13.5" customHeight="1">
      <c r="A11" s="259"/>
      <c r="AK11" s="1143" t="s">
        <v>527</v>
      </c>
      <c r="AL11" s="1144"/>
      <c r="AM11" s="1144"/>
      <c r="AN11" s="1145"/>
      <c r="AO11" s="277">
        <v>8694</v>
      </c>
      <c r="AP11" s="277">
        <v>453</v>
      </c>
      <c r="AQ11" s="278">
        <v>395</v>
      </c>
      <c r="AR11" s="279">
        <v>14.7</v>
      </c>
    </row>
    <row r="12" spans="1:46" ht="13.5" customHeight="1">
      <c r="A12" s="259"/>
      <c r="AK12" s="1143" t="s">
        <v>528</v>
      </c>
      <c r="AL12" s="1144"/>
      <c r="AM12" s="1144"/>
      <c r="AN12" s="1145"/>
      <c r="AO12" s="277" t="s">
        <v>529</v>
      </c>
      <c r="AP12" s="277" t="s">
        <v>529</v>
      </c>
      <c r="AQ12" s="278">
        <v>19</v>
      </c>
      <c r="AR12" s="279" t="s">
        <v>529</v>
      </c>
    </row>
    <row r="13" spans="1:46" ht="13.5" customHeight="1">
      <c r="A13" s="259"/>
      <c r="AK13" s="1143" t="s">
        <v>530</v>
      </c>
      <c r="AL13" s="1144"/>
      <c r="AM13" s="1144"/>
      <c r="AN13" s="1145"/>
      <c r="AO13" s="277">
        <v>54513</v>
      </c>
      <c r="AP13" s="277">
        <v>2841</v>
      </c>
      <c r="AQ13" s="278">
        <v>3751</v>
      </c>
      <c r="AR13" s="279">
        <v>-24.3</v>
      </c>
    </row>
    <row r="14" spans="1:46" ht="13.5" customHeight="1">
      <c r="A14" s="259"/>
      <c r="AK14" s="1143" t="s">
        <v>531</v>
      </c>
      <c r="AL14" s="1144"/>
      <c r="AM14" s="1144"/>
      <c r="AN14" s="1145"/>
      <c r="AO14" s="277">
        <v>17085</v>
      </c>
      <c r="AP14" s="277">
        <v>890</v>
      </c>
      <c r="AQ14" s="278">
        <v>1672</v>
      </c>
      <c r="AR14" s="279">
        <v>-46.8</v>
      </c>
    </row>
    <row r="15" spans="1:46" ht="13.5" customHeight="1">
      <c r="A15" s="259"/>
      <c r="AK15" s="1146" t="s">
        <v>532</v>
      </c>
      <c r="AL15" s="1147"/>
      <c r="AM15" s="1147"/>
      <c r="AN15" s="1148"/>
      <c r="AO15" s="277">
        <v>-97590</v>
      </c>
      <c r="AP15" s="277">
        <v>-5086</v>
      </c>
      <c r="AQ15" s="278">
        <v>-6358</v>
      </c>
      <c r="AR15" s="279">
        <v>-20</v>
      </c>
    </row>
    <row r="16" spans="1:46" ht="13">
      <c r="A16" s="259"/>
      <c r="AK16" s="1146" t="s">
        <v>192</v>
      </c>
      <c r="AL16" s="1147"/>
      <c r="AM16" s="1147"/>
      <c r="AN16" s="1148"/>
      <c r="AO16" s="277">
        <v>1821022</v>
      </c>
      <c r="AP16" s="277">
        <v>94904</v>
      </c>
      <c r="AQ16" s="278">
        <v>103876</v>
      </c>
      <c r="AR16" s="279">
        <v>-8.6</v>
      </c>
    </row>
    <row r="17" spans="1:46" ht="13">
      <c r="A17" s="259"/>
    </row>
    <row r="18" spans="1:46" ht="13">
      <c r="A18" s="259"/>
      <c r="AQ18" s="280"/>
      <c r="AR18" s="280"/>
    </row>
    <row r="19" spans="1:46" ht="13">
      <c r="A19" s="259"/>
      <c r="AK19" s="255" t="s">
        <v>533</v>
      </c>
    </row>
    <row r="20" spans="1:46" ht="13">
      <c r="A20" s="259"/>
      <c r="AK20" s="281"/>
      <c r="AL20" s="282"/>
      <c r="AM20" s="282"/>
      <c r="AN20" s="283"/>
      <c r="AO20" s="284" t="s">
        <v>534</v>
      </c>
      <c r="AP20" s="285" t="s">
        <v>535</v>
      </c>
      <c r="AQ20" s="286" t="s">
        <v>536</v>
      </c>
      <c r="AR20" s="287"/>
    </row>
    <row r="21" spans="1:46" s="260" customFormat="1" ht="13">
      <c r="A21" s="288"/>
      <c r="AK21" s="1149" t="s">
        <v>537</v>
      </c>
      <c r="AL21" s="1150"/>
      <c r="AM21" s="1150"/>
      <c r="AN21" s="1151"/>
      <c r="AO21" s="289">
        <v>7.5</v>
      </c>
      <c r="AP21" s="290">
        <v>9.2899999999999991</v>
      </c>
      <c r="AQ21" s="291">
        <v>-1.79</v>
      </c>
      <c r="AS21" s="292"/>
      <c r="AT21" s="288"/>
    </row>
    <row r="22" spans="1:46" s="260" customFormat="1" ht="13">
      <c r="A22" s="288"/>
      <c r="AK22" s="1149" t="s">
        <v>538</v>
      </c>
      <c r="AL22" s="1150"/>
      <c r="AM22" s="1150"/>
      <c r="AN22" s="1151"/>
      <c r="AO22" s="293">
        <v>97.7</v>
      </c>
      <c r="AP22" s="294">
        <v>96.9</v>
      </c>
      <c r="AQ22" s="295">
        <v>0.8</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42" t="s">
        <v>539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c r="A27" s="300"/>
      <c r="AS27" s="255"/>
      <c r="AT27" s="255"/>
    </row>
    <row r="28" spans="1:46" ht="16.5">
      <c r="A28" s="256" t="s">
        <v>540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541</v>
      </c>
      <c r="AL29" s="260"/>
      <c r="AM29" s="260"/>
      <c r="AN29" s="260"/>
      <c r="AS29" s="302"/>
    </row>
    <row r="30" spans="1:46" ht="13.5" customHeight="1">
      <c r="A30" s="259"/>
      <c r="AK30" s="262"/>
      <c r="AL30" s="263"/>
      <c r="AM30" s="263"/>
      <c r="AN30" s="264"/>
      <c r="AO30" s="1131" t="s">
        <v>520</v>
      </c>
      <c r="AP30" s="265"/>
      <c r="AQ30" s="266" t="s">
        <v>521</v>
      </c>
      <c r="AR30" s="267"/>
    </row>
    <row r="31" spans="1:46" ht="13">
      <c r="A31" s="259"/>
      <c r="AK31" s="268"/>
      <c r="AL31" s="269"/>
      <c r="AM31" s="269"/>
      <c r="AN31" s="270"/>
      <c r="AO31" s="1132"/>
      <c r="AP31" s="271" t="s">
        <v>522</v>
      </c>
      <c r="AQ31" s="272" t="s">
        <v>523</v>
      </c>
      <c r="AR31" s="273" t="s">
        <v>524</v>
      </c>
    </row>
    <row r="32" spans="1:46" ht="27" customHeight="1">
      <c r="A32" s="259"/>
      <c r="AK32" s="1133" t="s">
        <v>542</v>
      </c>
      <c r="AL32" s="1134"/>
      <c r="AM32" s="1134"/>
      <c r="AN32" s="1135"/>
      <c r="AO32" s="303">
        <v>626714</v>
      </c>
      <c r="AP32" s="303">
        <v>32662</v>
      </c>
      <c r="AQ32" s="304">
        <v>51927</v>
      </c>
      <c r="AR32" s="305">
        <v>-37.1</v>
      </c>
    </row>
    <row r="33" spans="1:46" ht="13.5" customHeight="1">
      <c r="A33" s="259"/>
      <c r="AK33" s="1133" t="s">
        <v>543</v>
      </c>
      <c r="AL33" s="1134"/>
      <c r="AM33" s="1134"/>
      <c r="AN33" s="1135"/>
      <c r="AO33" s="303" t="s">
        <v>529</v>
      </c>
      <c r="AP33" s="303" t="s">
        <v>529</v>
      </c>
      <c r="AQ33" s="304" t="s">
        <v>529</v>
      </c>
      <c r="AR33" s="305" t="s">
        <v>529</v>
      </c>
    </row>
    <row r="34" spans="1:46" ht="27" customHeight="1">
      <c r="A34" s="259"/>
      <c r="AK34" s="1133" t="s">
        <v>544</v>
      </c>
      <c r="AL34" s="1134"/>
      <c r="AM34" s="1134"/>
      <c r="AN34" s="1135"/>
      <c r="AO34" s="303" t="s">
        <v>529</v>
      </c>
      <c r="AP34" s="303" t="s">
        <v>529</v>
      </c>
      <c r="AQ34" s="304" t="s">
        <v>529</v>
      </c>
      <c r="AR34" s="305" t="s">
        <v>529</v>
      </c>
    </row>
    <row r="35" spans="1:46" ht="27" customHeight="1">
      <c r="A35" s="259"/>
      <c r="AK35" s="1133" t="s">
        <v>545</v>
      </c>
      <c r="AL35" s="1134"/>
      <c r="AM35" s="1134"/>
      <c r="AN35" s="1135"/>
      <c r="AO35" s="303">
        <v>57862</v>
      </c>
      <c r="AP35" s="303">
        <v>3016</v>
      </c>
      <c r="AQ35" s="304">
        <v>15337</v>
      </c>
      <c r="AR35" s="305">
        <v>-80.3</v>
      </c>
    </row>
    <row r="36" spans="1:46" ht="27" customHeight="1">
      <c r="A36" s="259"/>
      <c r="AK36" s="1133" t="s">
        <v>546</v>
      </c>
      <c r="AL36" s="1134"/>
      <c r="AM36" s="1134"/>
      <c r="AN36" s="1135"/>
      <c r="AO36" s="303">
        <v>26437</v>
      </c>
      <c r="AP36" s="303">
        <v>1378</v>
      </c>
      <c r="AQ36" s="304">
        <v>2347</v>
      </c>
      <c r="AR36" s="305">
        <v>-41.3</v>
      </c>
    </row>
    <row r="37" spans="1:46" ht="13.5" customHeight="1">
      <c r="A37" s="259"/>
      <c r="AK37" s="1133" t="s">
        <v>547</v>
      </c>
      <c r="AL37" s="1134"/>
      <c r="AM37" s="1134"/>
      <c r="AN37" s="1135"/>
      <c r="AO37" s="303">
        <v>7</v>
      </c>
      <c r="AP37" s="303">
        <v>0</v>
      </c>
      <c r="AQ37" s="304">
        <v>463</v>
      </c>
      <c r="AR37" s="305">
        <v>-100</v>
      </c>
    </row>
    <row r="38" spans="1:46" ht="27" customHeight="1">
      <c r="A38" s="259"/>
      <c r="AK38" s="1136" t="s">
        <v>548</v>
      </c>
      <c r="AL38" s="1137"/>
      <c r="AM38" s="1137"/>
      <c r="AN38" s="1138"/>
      <c r="AO38" s="306" t="s">
        <v>529</v>
      </c>
      <c r="AP38" s="306" t="s">
        <v>529</v>
      </c>
      <c r="AQ38" s="307">
        <v>1</v>
      </c>
      <c r="AR38" s="295" t="s">
        <v>529</v>
      </c>
      <c r="AS38" s="302"/>
    </row>
    <row r="39" spans="1:46" ht="13">
      <c r="A39" s="259"/>
      <c r="AK39" s="1136" t="s">
        <v>549</v>
      </c>
      <c r="AL39" s="1137"/>
      <c r="AM39" s="1137"/>
      <c r="AN39" s="1138"/>
      <c r="AO39" s="303" t="s">
        <v>529</v>
      </c>
      <c r="AP39" s="303" t="s">
        <v>529</v>
      </c>
      <c r="AQ39" s="304">
        <v>-3326</v>
      </c>
      <c r="AR39" s="305" t="s">
        <v>529</v>
      </c>
      <c r="AS39" s="302"/>
    </row>
    <row r="40" spans="1:46" ht="27" customHeight="1">
      <c r="A40" s="259"/>
      <c r="AK40" s="1133" t="s">
        <v>550</v>
      </c>
      <c r="AL40" s="1134"/>
      <c r="AM40" s="1134"/>
      <c r="AN40" s="1135"/>
      <c r="AO40" s="303">
        <v>-506312</v>
      </c>
      <c r="AP40" s="303">
        <v>-26387</v>
      </c>
      <c r="AQ40" s="304">
        <v>-45680</v>
      </c>
      <c r="AR40" s="305">
        <v>-42.2</v>
      </c>
      <c r="AS40" s="302"/>
    </row>
    <row r="41" spans="1:46" ht="13">
      <c r="A41" s="259"/>
      <c r="AK41" s="1139" t="s">
        <v>308</v>
      </c>
      <c r="AL41" s="1140"/>
      <c r="AM41" s="1140"/>
      <c r="AN41" s="1141"/>
      <c r="AO41" s="303">
        <v>204708</v>
      </c>
      <c r="AP41" s="303">
        <v>10669</v>
      </c>
      <c r="AQ41" s="304">
        <v>21069</v>
      </c>
      <c r="AR41" s="305">
        <v>-49.4</v>
      </c>
      <c r="AS41" s="302"/>
    </row>
    <row r="42" spans="1:46" ht="13">
      <c r="A42" s="259"/>
      <c r="AK42" s="308" t="s">
        <v>551</v>
      </c>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552</v>
      </c>
    </row>
    <row r="48" spans="1:46" ht="13">
      <c r="A48" s="259"/>
      <c r="AK48" s="313" t="s">
        <v>553</v>
      </c>
      <c r="AL48" s="313"/>
      <c r="AM48" s="313"/>
      <c r="AN48" s="313"/>
      <c r="AO48" s="313"/>
      <c r="AP48" s="313"/>
      <c r="AQ48" s="314"/>
      <c r="AR48" s="313"/>
    </row>
    <row r="49" spans="1:44" ht="13.5" customHeight="1">
      <c r="A49" s="259"/>
      <c r="AK49" s="315"/>
      <c r="AL49" s="316"/>
      <c r="AM49" s="1126" t="s">
        <v>520</v>
      </c>
      <c r="AN49" s="1128" t="s">
        <v>554</v>
      </c>
      <c r="AO49" s="1129"/>
      <c r="AP49" s="1129"/>
      <c r="AQ49" s="1129"/>
      <c r="AR49" s="1130"/>
    </row>
    <row r="50" spans="1:44" ht="13">
      <c r="A50" s="259"/>
      <c r="AK50" s="317"/>
      <c r="AL50" s="318"/>
      <c r="AM50" s="1127"/>
      <c r="AN50" s="319" t="s">
        <v>555</v>
      </c>
      <c r="AO50" s="320" t="s">
        <v>556</v>
      </c>
      <c r="AP50" s="321" t="s">
        <v>557</v>
      </c>
      <c r="AQ50" s="322" t="s">
        <v>558</v>
      </c>
      <c r="AR50" s="323" t="s">
        <v>559</v>
      </c>
    </row>
    <row r="51" spans="1:44" ht="13">
      <c r="A51" s="259"/>
      <c r="AK51" s="315" t="s">
        <v>560</v>
      </c>
      <c r="AL51" s="316"/>
      <c r="AM51" s="324">
        <v>733433</v>
      </c>
      <c r="AN51" s="325">
        <v>36140</v>
      </c>
      <c r="AO51" s="326">
        <v>5.6</v>
      </c>
      <c r="AP51" s="327">
        <v>53869</v>
      </c>
      <c r="AQ51" s="328">
        <v>0.4</v>
      </c>
      <c r="AR51" s="329">
        <v>5.2</v>
      </c>
    </row>
    <row r="52" spans="1:44" ht="13">
      <c r="A52" s="259"/>
      <c r="AK52" s="330"/>
      <c r="AL52" s="331" t="s">
        <v>561</v>
      </c>
      <c r="AM52" s="332">
        <v>581700</v>
      </c>
      <c r="AN52" s="333">
        <v>28664</v>
      </c>
      <c r="AO52" s="334">
        <v>-8.4</v>
      </c>
      <c r="AP52" s="335">
        <v>35046</v>
      </c>
      <c r="AQ52" s="336">
        <v>7.1</v>
      </c>
      <c r="AR52" s="337">
        <v>-15.5</v>
      </c>
    </row>
    <row r="53" spans="1:44" ht="13">
      <c r="A53" s="259"/>
      <c r="AK53" s="315" t="s">
        <v>562</v>
      </c>
      <c r="AL53" s="316"/>
      <c r="AM53" s="324">
        <v>491007</v>
      </c>
      <c r="AN53" s="325">
        <v>24609</v>
      </c>
      <c r="AO53" s="326">
        <v>-31.9</v>
      </c>
      <c r="AP53" s="327">
        <v>59119</v>
      </c>
      <c r="AQ53" s="328">
        <v>9.6999999999999993</v>
      </c>
      <c r="AR53" s="329">
        <v>-41.6</v>
      </c>
    </row>
    <row r="54" spans="1:44" ht="13">
      <c r="A54" s="259"/>
      <c r="AK54" s="330"/>
      <c r="AL54" s="331" t="s">
        <v>561</v>
      </c>
      <c r="AM54" s="332">
        <v>441508</v>
      </c>
      <c r="AN54" s="333">
        <v>22129</v>
      </c>
      <c r="AO54" s="334">
        <v>-22.8</v>
      </c>
      <c r="AP54" s="335">
        <v>29900</v>
      </c>
      <c r="AQ54" s="336">
        <v>-14.7</v>
      </c>
      <c r="AR54" s="337">
        <v>-8.1</v>
      </c>
    </row>
    <row r="55" spans="1:44" ht="13">
      <c r="A55" s="259"/>
      <c r="AK55" s="315" t="s">
        <v>563</v>
      </c>
      <c r="AL55" s="316"/>
      <c r="AM55" s="324">
        <v>837294</v>
      </c>
      <c r="AN55" s="325">
        <v>42563</v>
      </c>
      <c r="AO55" s="326">
        <v>73</v>
      </c>
      <c r="AP55" s="327">
        <v>84459</v>
      </c>
      <c r="AQ55" s="328">
        <v>42.9</v>
      </c>
      <c r="AR55" s="329">
        <v>30.1</v>
      </c>
    </row>
    <row r="56" spans="1:44" ht="13">
      <c r="A56" s="259"/>
      <c r="AK56" s="330"/>
      <c r="AL56" s="331" t="s">
        <v>561</v>
      </c>
      <c r="AM56" s="332">
        <v>663117</v>
      </c>
      <c r="AN56" s="333">
        <v>33709</v>
      </c>
      <c r="AO56" s="334">
        <v>52.3</v>
      </c>
      <c r="AP56" s="335">
        <v>47314</v>
      </c>
      <c r="AQ56" s="336">
        <v>58.2</v>
      </c>
      <c r="AR56" s="337">
        <v>-5.9</v>
      </c>
    </row>
    <row r="57" spans="1:44" ht="13">
      <c r="A57" s="259"/>
      <c r="AK57" s="315" t="s">
        <v>564</v>
      </c>
      <c r="AL57" s="316"/>
      <c r="AM57" s="324">
        <v>650253</v>
      </c>
      <c r="AN57" s="325">
        <v>33613</v>
      </c>
      <c r="AO57" s="326">
        <v>-21</v>
      </c>
      <c r="AP57" s="327">
        <v>76413</v>
      </c>
      <c r="AQ57" s="328">
        <v>-9.5</v>
      </c>
      <c r="AR57" s="329">
        <v>-11.5</v>
      </c>
    </row>
    <row r="58" spans="1:44" ht="13">
      <c r="A58" s="259"/>
      <c r="AK58" s="330"/>
      <c r="AL58" s="331" t="s">
        <v>561</v>
      </c>
      <c r="AM58" s="332">
        <v>542806</v>
      </c>
      <c r="AN58" s="333">
        <v>28059</v>
      </c>
      <c r="AO58" s="334">
        <v>-16.8</v>
      </c>
      <c r="AP58" s="335">
        <v>39658</v>
      </c>
      <c r="AQ58" s="336">
        <v>-16.2</v>
      </c>
      <c r="AR58" s="337">
        <v>-0.6</v>
      </c>
    </row>
    <row r="59" spans="1:44" ht="13">
      <c r="A59" s="259"/>
      <c r="AK59" s="315" t="s">
        <v>565</v>
      </c>
      <c r="AL59" s="316"/>
      <c r="AM59" s="324">
        <v>727589</v>
      </c>
      <c r="AN59" s="325">
        <v>37919</v>
      </c>
      <c r="AO59" s="326">
        <v>12.8</v>
      </c>
      <c r="AP59" s="327">
        <v>66481</v>
      </c>
      <c r="AQ59" s="328">
        <v>-13</v>
      </c>
      <c r="AR59" s="329">
        <v>25.8</v>
      </c>
    </row>
    <row r="60" spans="1:44" ht="13">
      <c r="A60" s="259"/>
      <c r="AK60" s="330"/>
      <c r="AL60" s="331" t="s">
        <v>561</v>
      </c>
      <c r="AM60" s="332">
        <v>538286</v>
      </c>
      <c r="AN60" s="333">
        <v>28053</v>
      </c>
      <c r="AO60" s="334">
        <v>0</v>
      </c>
      <c r="AP60" s="335">
        <v>36120</v>
      </c>
      <c r="AQ60" s="336">
        <v>-8.9</v>
      </c>
      <c r="AR60" s="337">
        <v>8.9</v>
      </c>
    </row>
    <row r="61" spans="1:44" ht="13">
      <c r="A61" s="259"/>
      <c r="AK61" s="315" t="s">
        <v>566</v>
      </c>
      <c r="AL61" s="338"/>
      <c r="AM61" s="324">
        <v>687915</v>
      </c>
      <c r="AN61" s="325">
        <v>34969</v>
      </c>
      <c r="AO61" s="326">
        <v>7.7</v>
      </c>
      <c r="AP61" s="327">
        <v>68068</v>
      </c>
      <c r="AQ61" s="339">
        <v>6.1</v>
      </c>
      <c r="AR61" s="329">
        <v>1.6</v>
      </c>
    </row>
    <row r="62" spans="1:44" ht="13">
      <c r="A62" s="259"/>
      <c r="AK62" s="330"/>
      <c r="AL62" s="331" t="s">
        <v>561</v>
      </c>
      <c r="AM62" s="332">
        <v>553483</v>
      </c>
      <c r="AN62" s="333">
        <v>28123</v>
      </c>
      <c r="AO62" s="334">
        <v>0.9</v>
      </c>
      <c r="AP62" s="335">
        <v>37608</v>
      </c>
      <c r="AQ62" s="336">
        <v>5.0999999999999996</v>
      </c>
      <c r="AR62" s="337">
        <v>-4.2</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gR4ytkT6RkpEGm2Sny7DsnTBFpqzYHzlgaDnke/eHFs52ME/3xQfvnQEf6oe1aF3xJEIAwtS3qsuwIffd0faFw==" saltValue="aqqFkeizJsjvoSmXfBK9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568</v>
      </c>
    </row>
    <row r="121" spans="125:125" ht="13.5" hidden="1" customHeight="1">
      <c r="DU121" s="253"/>
    </row>
  </sheetData>
  <sheetProtection algorithmName="SHA-512" hashValue="Adx73ohG10TV+udkaehL7hrgPAQmpaNWIunb5IfRkSe7zitYtFDze/IGzdL3fHRwCi7dC/Vd2r4md1tfhsYGHg==" saltValue="4aR1bzMXq1zVES4giI7c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569</v>
      </c>
    </row>
  </sheetData>
  <sheetProtection algorithmName="SHA-512" hashValue="1eQDESps9ta2htb9S+lk65zgC0GultqI1TEVBCu0d6NziY9XSgqJHVxlEsLPHFgTEeN2nhHv/HBeMfqYSEuwuw==" saltValue="MkViohWd0UmK1Xc5e7mDN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52" t="s">
        <v>3</v>
      </c>
      <c r="D47" s="1152"/>
      <c r="E47" s="1153"/>
      <c r="F47" s="11">
        <v>15.53</v>
      </c>
      <c r="G47" s="12">
        <v>15.48</v>
      </c>
      <c r="H47" s="12">
        <v>16.489999999999998</v>
      </c>
      <c r="I47" s="12">
        <v>20.57</v>
      </c>
      <c r="J47" s="13">
        <v>21.35</v>
      </c>
    </row>
    <row r="48" spans="2:10" ht="57.75" customHeight="1">
      <c r="B48" s="14"/>
      <c r="C48" s="1154" t="s">
        <v>4</v>
      </c>
      <c r="D48" s="1154"/>
      <c r="E48" s="1155"/>
      <c r="F48" s="15">
        <v>6.21</v>
      </c>
      <c r="G48" s="16">
        <v>7.09</v>
      </c>
      <c r="H48" s="16">
        <v>11.28</v>
      </c>
      <c r="I48" s="16">
        <v>9.74</v>
      </c>
      <c r="J48" s="17">
        <v>7.43</v>
      </c>
    </row>
    <row r="49" spans="2:10" ht="57.75" customHeight="1" thickBot="1">
      <c r="B49" s="18"/>
      <c r="C49" s="1156" t="s">
        <v>5</v>
      </c>
      <c r="D49" s="1156"/>
      <c r="E49" s="1157"/>
      <c r="F49" s="19" t="s">
        <v>575</v>
      </c>
      <c r="G49" s="20">
        <v>0.92</v>
      </c>
      <c r="H49" s="20">
        <v>6.26</v>
      </c>
      <c r="I49" s="20">
        <v>3.8</v>
      </c>
      <c r="J49" s="21" t="s">
        <v>576</v>
      </c>
    </row>
    <row r="50" spans="2:10" ht="13"/>
  </sheetData>
  <sheetProtection algorithmName="SHA-512" hashValue="LxkIaiYEn6TbkEKN5yrFcvLQv5W5kaEVtp2aR3KXSGGzXNUd0aj4AjApOA/HJB87b+xXZdDo6rA+ypyapYtRtQ==" saltValue="DJs/iweAkRLwjDh0mUidt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星野一希</cp:lastModifiedBy>
  <cp:lastPrinted>2024-03-19T06:57:22Z</cp:lastPrinted>
  <dcterms:created xsi:type="dcterms:W3CDTF">2024-03-14T01:44:52Z</dcterms:created>
  <dcterms:modified xsi:type="dcterms:W3CDTF">2024-11-26T04:51:47Z</dcterms:modified>
  <cp:category/>
</cp:coreProperties>
</file>